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18" documentId="120_S{2AC9BD13-BADA-5192-A53E-5A8FF88502F6}" xr6:coauthVersionLast="47" xr6:coauthVersionMax="47" xr10:uidLastSave="{F07B10F8-EAFF-4980-94A1-9782E800B779}"/>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<sst xmlns="http://schemas.openxmlformats.org/spreadsheetml/2006/main" count="180270" uniqueCount="39120">
  <si>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</si>
  <si>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</si>
  <si>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</si>
  <si>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</si>
  <si>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</si>
  <si>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</si>
  <si>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</si>
  <si>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</si>
  <si>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</si>
  <si>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</si>
  <si>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</si>
  <si>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</si>
  <si>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</si>
  <si>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</si>
  <si>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</si>
  <si>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</si>
  <si>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</si>
  <si>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</si>
  <si>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</si>
  <si>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</si>
  <si>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</si>
  <si>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</si>
  <si>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</si>
  <si>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</si>
  <si>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</si>
  <si>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</si>
  <si>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</si>
  <si>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</si>
  <si>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</si>
  <si>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</si>
  <si>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</si>
  <si>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</si>
  <si>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</si>
  <si>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</si>
  <si>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</si>
  <si>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</si>
  <si>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</si>
  <si>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</si>
  <si>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</si>
  <si>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</si>
  <si>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</si>
  <si>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</si>
  <si>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</si>
  <si>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</si>
  <si>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</si>
  <si>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</si>
  <si>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</si>
  <si>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</si>
  <si>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</si>
  <si>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</si>
  <si>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</si>
  <si>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</si>
  <si>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</si>
  <si>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</si>
  <si>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</si>
  <si>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</si>
  <si>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</si>
  <si>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</si>
  <si>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</si>
  <si>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</si>
  <si>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</si>
  <si>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</si>
  <si>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</si>
  <si>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</si>
  <si>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</si>
  <si>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</si>
  <si>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</si>
  <si>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</si>
  <si>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</si>
  <si>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</si>
  <si>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</si>
  <si>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</si>
  <si>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</si>
  <si>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</si>
  <si>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</si>
  <si>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</si>
  <si>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</si>
  <si>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</si>
  <si>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</si>
  <si>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</si>
  <si>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</si>
  <si>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</si>
  <si>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</si>
  <si>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</si>
  <si>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</si>
  <si>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</si>
  <si>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</si>
  <si>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</si>
  <si>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</si>
  <si>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</si>
  <si>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</si>
  <si>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</si>
  <si>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</si>
  <si>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</si>
  <si>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</si>
  <si>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</si>
  <si>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</si>
  <si>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</si>
  <si>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</si>
  <si>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</si>
  <si>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</si>
  <si>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</si>
  <si>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</si>
  <si>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</si>
  <si>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</si>
  <si>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</si>
  <si>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</si>
  <si>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</si>
  <si>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</si>
  <si>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</si>
  <si>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</si>
  <si>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</si>
  <si>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</si>
  <si>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</si>
  <si>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</si>
  <si>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</si>
  <si>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</si>
  <si>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</si>
  <si>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</si>
  <si>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</si>
  <si>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</si>
  <si>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</si>
  <si>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</si>
  <si>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</si>
  <si>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</si>
  <si>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</si>
  <si>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</si>
  <si>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</si>
  <si>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</si>
  <si>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</si>
  <si>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</si>
  <si>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</si>
  <si>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</si>
  <si>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</si>
  <si>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</si>
  <si>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</si>
  <si>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</si>
  <si>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</si>
  <si>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</si>
  <si>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</si>
  <si>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</si>
  <si>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</si>
  <si>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</si>
  <si>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</si>
  <si>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</si>
  <si>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</si>
  <si>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</si>
  <si>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</si>
  <si>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</si>
  <si>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</si>
  <si>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</si>
  <si>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</si>
  <si>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</si>
  <si>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</si>
  <si>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</si>
  <si>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</si>
  <si>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</si>
  <si>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</si>
  <si>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</si>
  <si>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</si>
  <si>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</si>
  <si>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</si>
  <si>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</si>
  <si>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</si>
  <si>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</si>
  <si>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</si>
  <si>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</si>
  <si>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</si>
  <si>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</si>
  <si>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</si>
  <si>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</si>
  <si>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</si>
  <si>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</si>
  <si>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</si>
  <si>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</si>
  <si>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</si>
  <si>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</si>
  <si>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</si>
  <si>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</si>
  <si>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</si>
  <si>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</si>
  <si>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</si>
  <si>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</si>
  <si>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</si>
  <si>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</si>
  <si>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</si>
  <si>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</si>
  <si>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</si>
  <si>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</si>
  <si>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</si>
  <si>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</si>
  <si>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</si>
  <si>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</si>
  <si>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</si>
  <si>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</si>
  <si>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</si>
  <si>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</si>
  <si>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</si>
  <si>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</si>
  <si>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</si>
  <si>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</si>
  <si>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</si>
  <si>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</si>
  <si>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</si>
  <si>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</si>
  <si>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</si>
  <si>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</si>
  <si>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</si>
  <si>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</si>
  <si>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</si>
  <si>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</si>
  <si>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</si>
  <si>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</si>
  <si>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</si>
  <si>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</si>
  <si>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</si>
  <si>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</si>
  <si>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</si>
  <si>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</si>
  <si>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</si>
  <si>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</si>
  <si>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</si>
  <si>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</si>
  <si>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</si>
  <si>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</si>
  <si>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</si>
  <si>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</si>
  <si>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</si>
  <si>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</si>
  <si>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</si>
  <si>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</si>
  <si>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</si>
  <si>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</si>
  <si>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</si>
  <si>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</si>
  <si>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</si>
  <si>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</si>
  <si>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</si>
  <si>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</si>
  <si>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</si>
  <si>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</si>
  <si>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</si>
  <si>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</si>
  <si>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</si>
  <si>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</si>
  <si>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</si>
  <si>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</si>
  <si>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</si>
  <si>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</si>
  <si>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</si>
  <si>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</si>
  <si>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</si>
  <si>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</si>
  <si>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</si>
  <si>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</si>
  <si>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</si>
  <si>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</si>
  <si>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</si>
  <si>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</si>
  <si>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</si>
  <si>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</si>
  <si>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</si>
  <si>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</si>
  <si>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</si>
  <si>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</si>
  <si>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</si>
  <si>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</si>
  <si>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</si>
  <si>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</si>
  <si>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</si>
  <si>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</si>
  <si>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</si>
  <si>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</si>
  <si>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</si>
  <si>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</si>
  <si>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</si>
  <si>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</si>
  <si>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</si>
  <si>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</si>
  <si>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</si>
  <si>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</si>
  <si>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</si>
  <si>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</si>
  <si>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</si>
  <si>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</si>
  <si>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</si>
  <si>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</si>
  <si>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</si>
  <si>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</si>
  <si>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</si>
  <si>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</si>
  <si>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</si>
  <si>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</si>
  <si>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</si>
  <si>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</si>
  <si>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</si>
  <si>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</si>
  <si>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</si>
  <si>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</si>
  <si>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</si>
  <si>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</si>
  <si>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</si>
  <si>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</si>
  <si>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</si>
  <si>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</si>
  <si>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</si>
  <si>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</si>
  <si>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</si>
  <si>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</si>
  <si>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</si>
  <si>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</si>
  <si>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</si>
  <si>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</si>
  <si>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</si>
  <si>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</si>
  <si>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</si>
  <si>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</si>
  <si>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</si>
  <si>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</si>
  <si>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</si>
  <si>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</si>
  <si>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</si>
  <si>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</si>
  <si>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</si>
  <si>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</si>
  <si>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</si>
  <si>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</si>
  <si>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</si>
  <si>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</si>
  <si>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</si>
  <si>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</si>
  <si>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</si>
  <si>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</si>
  <si>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</si>
  <si>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</si>
  <si>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</si>
  <si>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</si>
  <si>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</si>
  <si>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</si>
  <si>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</si>
  <si>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</si>
  <si>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</si>
  <si>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</si>
  <si>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</si>
  <si>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</si>
  <si>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</si>
  <si>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</si>
  <si>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</si>
  <si>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</si>
  <si>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</si>
  <si>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</si>
  <si>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</si>
  <si>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</si>
  <si>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</si>
  <si>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</si>
  <si>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</si>
  <si>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</si>
  <si>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</si>
  <si>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</si>
  <si>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</si>
  <si>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</si>
  <si>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</si>
  <si>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</si>
  <si>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</si>
  <si>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</si>
  <si>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</si>
  <si>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</si>
  <si>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</si>
  <si>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</si>
  <si>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</si>
  <si>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</si>
  <si>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</si>
  <si>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</si>
  <si>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</si>
  <si>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</si>
  <si>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</si>
  <si>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</si>
  <si>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</si>
  <si>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</si>
  <si>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</si>
  <si>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</si>
  <si>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</si>
  <si>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</si>
  <si>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</si>
  <si>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</si>
  <si>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</si>
  <si>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</si>
  <si>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</si>
  <si>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</si>
  <si>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</si>
  <si>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</si>
  <si>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</si>
  <si>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</si>
  <si>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</si>
  <si>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</si>
  <si>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</si>
  <si>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</si>
  <si>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</si>
  <si>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</si>
  <si>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</si>
  <si>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</si>
  <si>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</si>
  <si>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</si>
  <si>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</si>
  <si>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</si>
  <si>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</si>
  <si>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</si>
  <si>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</si>
  <si>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</si>
  <si>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</si>
  <si>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</si>
  <si>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</si>
  <si>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</si>
  <si>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</si>
  <si>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</si>
  <si>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</si>
  <si>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</si>
  <si>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</si>
  <si>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</si>
  <si>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</si>
  <si>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</si>
  <si>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</si>
  <si>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</si>
  <si>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</si>
  <si>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</si>
  <si>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</si>
  <si>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</si>
  <si>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</si>
  <si>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</si>
  <si>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</si>
  <si>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</si>
  <si>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</si>
  <si>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</si>
  <si>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</si>
  <si>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</si>
  <si>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</si>
  <si>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</si>
  <si>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</si>
  <si>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</si>
  <si>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</si>
  <si>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</si>
  <si>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</si>
  <si>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</si>
  <si>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</si>
  <si>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</si>
  <si>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</si>
  <si>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</si>
  <si>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</si>
  <si>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</si>
  <si>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</si>
  <si>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</si>
  <si>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</si>
  <si>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</si>
  <si>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</si>
  <si>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</si>
  <si>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</si>
  <si>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</si>
  <si>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</si>
  <si>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</si>
  <si>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</si>
  <si>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</si>
  <si>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</si>
  <si>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</si>
  <si>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</si>
  <si>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</si>
  <si>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</si>
  <si>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</si>
  <si>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</si>
  <si>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</si>
  <si>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</si>
  <si>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</si>
  <si>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</si>
  <si>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</si>
  <si>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</si>
  <si>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</si>
  <si>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</si>
  <si>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</si>
  <si>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</si>
  <si>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</si>
  <si>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</si>
  <si>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</si>
  <si>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</si>
  <si>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</si>
  <si>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</si>
  <si>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</si>
  <si>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</si>
  <si>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</si>
  <si>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</si>
  <si>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</si>
  <si>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</si>
  <si>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</si>
  <si>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</si>
  <si>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</si>
  <si>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</si>
  <si>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</si>
  <si>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</si>
  <si>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</si>
  <si>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</si>
  <si>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</si>
  <si>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</si>
  <si>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</si>
  <si>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</si>
  <si>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</si>
  <si>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</si>
  <si>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</si>
  <si>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</si>
  <si>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</si>
  <si>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</si>
  <si>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</si>
  <si>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</si>
  <si>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</si>
  <si>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</si>
  <si>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</si>
  <si>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</si>
  <si>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</si>
  <si>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</si>
  <si>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</si>
  <si>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</si>
  <si>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</si>
  <si>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</si>
  <si>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</si>
  <si>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</si>
  <si>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</si>
  <si>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</si>
  <si>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</si>
  <si>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</si>
  <si>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</si>
  <si>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</si>
  <si>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</si>
  <si>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</si>
  <si>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</si>
  <si>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</si>
  <si>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</si>
  <si>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</si>
  <si>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</si>
  <si>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</si>
  <si>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</si>
  <si>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</si>
  <si>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</si>
  <si>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</si>
  <si>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</si>
  <si>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</si>
  <si>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</si>
  <si>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</si>
  <si>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</si>
  <si>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</si>
  <si>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</si>
  <si>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</si>
  <si>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</si>
  <si>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</si>
  <si>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</si>
  <si>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</si>
  <si>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</si>
  <si>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</si>
  <si>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</si>
  <si>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</si>
  <si>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</si>
  <si>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</si>
  <si>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</si>
  <si>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</si>
  <si>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</si>
  <si>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</si>
  <si>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</si>
  <si>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</si>
  <si>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</si>
  <si>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</si>
  <si>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</si>
  <si>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</si>
  <si>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</si>
  <si>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</si>
  <si>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</si>
  <si>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</si>
  <si>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</si>
  <si>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</si>
  <si>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</si>
  <si>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</si>
  <si>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</si>
  <si>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</si>
  <si>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</si>
  <si>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</si>
  <si>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</si>
  <si>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</si>
  <si>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</si>
  <si>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</si>
  <si>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</si>
  <si>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</si>
  <si>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</si>
  <si>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</si>
  <si>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</si>
  <si>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</si>
  <si>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</si>
  <si>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</si>
  <si>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</si>
  <si>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</si>
  <si>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</si>
  <si>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</si>
  <si>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</si>
  <si>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</si>
  <si>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</si>
  <si>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</si>
  <si>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</si>
  <si>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</si>
  <si>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</si>
  <si>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</si>
  <si>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</si>
  <si>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</si>
  <si>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</si>
  <si>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</si>
  <si>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</si>
  <si>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</si>
  <si>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</si>
  <si>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</si>
  <si>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</si>
  <si>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</si>
  <si>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</si>
  <si>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</si>
  <si>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</si>
  <si>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</si>
  <si>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</si>
  <si>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</si>
  <si>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</si>
  <si>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</si>
  <si>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</si>
  <si>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</si>
  <si>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</si>
  <si>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</si>
  <si>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</si>
  <si>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</si>
  <si>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</si>
  <si>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</si>
  <si>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</si>
  <si>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</si>
  <si>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</si>
  <si>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</si>
  <si>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</si>
  <si>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</si>
  <si>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</si>
  <si>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</si>
  <si>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</si>
  <si>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</si>
  <si>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</si>
  <si>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</si>
  <si>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</si>
  <si>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</si>
  <si>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</si>
  <si>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</si>
  <si>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</si>
  <si>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</si>
  <si>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</si>
  <si>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</si>
  <si>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</si>
  <si>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</si>
  <si>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</si>
  <si>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</si>
  <si>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</si>
  <si>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</si>
  <si>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</si>
  <si>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</si>
  <si>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</si>
  <si>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</si>
  <si>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</si>
  <si>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</si>
  <si>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</si>
  <si>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</si>
  <si>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</si>
  <si>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</si>
  <si>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</si>
  <si>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</si>
  <si>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</si>
  <si>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</si>
  <si>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</si>
  <si>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</si>
  <si>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</si>
  <si>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</si>
  <si>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</si>
  <si>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</si>
  <si>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</si>
  <si>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</si>
  <si>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</si>
  <si>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</si>
  <si>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</si>
  <si>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</si>
  <si>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</si>
  <si>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</si>
  <si>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</si>
  <si>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</si>
  <si>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</si>
  <si>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</si>
  <si>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</si>
  <si>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</si>
  <si>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</si>
  <si>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</si>
  <si>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</si>
  <si>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</si>
  <si>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</si>
  <si>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</si>
  <si>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</si>
  <si>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</si>
  <si>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</si>
  <si>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</si>
  <si>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</si>
  <si>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</si>
  <si>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</si>
  <si>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</si>
  <si>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</si>
  <si>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</si>
  <si>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</si>
  <si>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</si>
  <si>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</si>
  <si>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</si>
  <si>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</si>
  <si>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</si>
  <si>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</si>
  <si>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</si>
  <si>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</si>
  <si>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</si>
  <si>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</si>
  <si>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</si>
  <si>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</si>
  <si>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</si>
  <si>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</si>
  <si>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</si>
  <si>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</si>
  <si>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</si>
  <si>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</si>
  <si>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</si>
  <si>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</si>
  <si>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</si>
  <si>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</si>
  <si>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</si>
  <si>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</si>
  <si>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</si>
  <si>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</si>
  <si>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</si>
  <si>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</si>
  <si>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</si>
  <si>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</si>
  <si>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</si>
  <si>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</si>
  <si>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</si>
  <si>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</si>
  <si>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</si>
  <si>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</si>
  <si>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</si>
  <si>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</si>
  <si>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</si>
  <si>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</si>
  <si>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</si>
  <si>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</si>
  <si>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</si>
  <si>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</si>
  <si>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</si>
  <si>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</si>
  <si>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</si>
  <si>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</si>
  <si>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</si>
  <si>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</si>
  <si>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</si>
  <si>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</si>
  <si>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</si>
  <si>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</si>
  <si>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</si>
  <si>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</si>
  <si>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</si>
  <si>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</si>
  <si>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</si>
  <si>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</si>
  <si>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</si>
  <si>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</si>
  <si>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</si>
  <si>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</si>
  <si>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</si>
  <si>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</si>
  <si>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</si>
  <si>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</si>
  <si>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</si>
  <si>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</si>
  <si>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</si>
  <si>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</si>
  <si>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</si>
  <si>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</si>
  <si>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</si>
  <si>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</si>
  <si>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</si>
  <si>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</si>
  <si>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</si>
  <si>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</si>
  <si>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</si>
  <si>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</si>
  <si>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</si>
  <si>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</si>
  <si>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</si>
  <si>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</si>
  <si>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</si>
  <si>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</si>
  <si>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</si>
  <si>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</si>
  <si>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</si>
  <si>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</si>
  <si>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</si>
  <si>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</si>
  <si>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</si>
  <si>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</si>
  <si>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</si>
  <si>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</si>
  <si>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</si>
  <si>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</si>
  <si>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</si>
  <si>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</si>
  <si>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</si>
  <si>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</si>
  <si>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</si>
  <si>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</si>
  <si>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</si>
  <si>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</si>
  <si>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</si>
  <si>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</si>
  <si>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</si>
  <si>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</si>
  <si>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</si>
  <si>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</si>
  <si>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</si>
  <si>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</si>
  <si>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</si>
  <si>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</si>
  <si>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</si>
  <si>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</si>
  <si>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</si>
  <si>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</si>
  <si>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</si>
  <si>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</si>
  <si>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</si>
  <si>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</si>
  <si>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</si>
  <si>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</si>
  <si>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</si>
  <si>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</si>
  <si>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</si>
  <si>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</si>
  <si>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</si>
  <si>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</si>
  <si>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</si>
  <si>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</si>
  <si>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</si>
  <si>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</si>
  <si>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</si>
  <si>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</si>
  <si>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</si>
  <si>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</si>
  <si>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</si>
  <si>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</si>
  <si>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</si>
  <si>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</si>
  <si>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</si>
  <si>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</si>
  <si>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</si>
  <si>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</si>
  <si>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</si>
  <si>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</si>
  <si>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</si>
  <si>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</si>
  <si>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</si>
  <si>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</si>
  <si>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</si>
  <si>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</si>
  <si>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</si>
  <si>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</si>
  <si>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</si>
  <si>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</si>
  <si>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</si>
  <si>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</si>
  <si>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</si>
  <si>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</si>
  <si>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</si>
  <si>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</si>
  <si>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</si>
  <si>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</si>
  <si>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</si>
  <si>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</si>
  <si>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</si>
  <si>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</si>
  <si>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</si>
  <si>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</si>
  <si>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</si>
  <si>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</si>
  <si>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</si>
  <si>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</si>
  <si>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</si>
  <si>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</si>
  <si>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</si>
  <si>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</si>
  <si>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</si>
  <si>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</si>
  <si>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</si>
  <si>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</si>
  <si>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</si>
  <si>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</si>
  <si>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</si>
  <si>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</si>
  <si>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</si>
  <si>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</si>
  <si>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</si>
  <si>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</si>
  <si>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</si>
  <si>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</si>
  <si>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</si>
  <si>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</si>
  <si>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</si>
  <si>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</si>
  <si>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</si>
  <si>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</si>
  <si>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</si>
  <si>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</si>
  <si>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</si>
  <si>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</si>
  <si>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</si>
  <si>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</si>
  <si>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</si>
  <si>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</si>
  <si>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</si>
  <si>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</si>
  <si>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</si>
  <si>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</si>
  <si>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</si>
  <si>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</si>
  <si>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</si>
  <si>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</si>
  <si>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</si>
  <si>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</si>
  <si>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</si>
  <si>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</si>
  <si>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</si>
  <si>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</si>
  <si>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</si>
  <si>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</si>
  <si>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</si>
  <si>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</si>
  <si>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</si>
  <si>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</si>
  <si>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</si>
  <si>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</si>
  <si>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</si>
  <si>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</si>
  <si>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</si>
  <si>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</si>
  <si>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</si>
  <si>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</si>
  <si>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</si>
  <si>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</si>
  <si>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</si>
  <si>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</si>
  <si>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</si>
  <si>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</si>
  <si>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</si>
  <si>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</si>
  <si>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</si>
  <si>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</si>
  <si>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</si>
  <si>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</si>
  <si>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</si>
  <si>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</si>
  <si>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</si>
  <si>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</si>
  <si>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</si>
  <si>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</si>
  <si>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</si>
  <si>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</si>
  <si>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</si>
  <si>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</si>
  <si>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</si>
  <si>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</si>
  <si>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</si>
  <si>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</si>
  <si>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</si>
  <si>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</si>
  <si>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</si>
  <si>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</si>
  <si>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</si>
  <si>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</si>
  <si>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</si>
  <si>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</si>
  <si>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</si>
  <si>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</si>
  <si>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</si>
  <si>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</si>
  <si>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</si>
  <si>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</si>
  <si>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</si>
  <si>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</si>
  <si>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</si>
  <si>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</si>
  <si>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</si>
  <si>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</si>
  <si>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</si>
  <si>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</si>
  <si>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</si>
  <si>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</si>
  <si>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</si>
  <si>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</si>
  <si>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</si>
  <si>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</si>
  <si>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</si>
  <si>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</si>
  <si>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</si>
  <si>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</si>
  <si>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</si>
  <si>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</si>
  <si>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</si>
  <si>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</si>
  <si>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</si>
  <si>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</si>
  <si>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</si>
  <si>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</si>
  <si>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</si>
  <si>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</si>
  <si>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</si>
  <si>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</si>
  <si>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</si>
  <si>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</si>
  <si>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</si>
  <si>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</si>
  <si>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</si>
  <si>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</si>
  <si>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</si>
  <si>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</si>
  <si>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</si>
  <si>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</si>
  <si>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</si>
  <si>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</si>
  <si>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</si>
  <si>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</si>
  <si>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</si>
  <si>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</si>
  <si>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</si>
  <si>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</si>
  <si>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</si>
  <si>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</si>
  <si>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</si>
  <si>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</si>
  <si>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</si>
  <si>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</si>
  <si>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</si>
  <si>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</si>
  <si>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</si>
  <si>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</si>
  <si>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</si>
  <si>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</si>
  <si>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</si>
  <si>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</si>
  <si>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</si>
  <si>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</si>
  <si>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</si>
  <si>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</si>
  <si>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</si>
  <si>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</si>
  <si>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</si>
  <si>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</si>
  <si>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</si>
  <si>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</si>
  <si>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</si>
  <si>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</si>
  <si>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</si>
  <si>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</si>
  <si>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</si>
  <si>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</si>
  <si>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</si>
  <si>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</si>
  <si>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</si>
  <si>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</si>
  <si>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</si>
  <si>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</si>
  <si>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</si>
  <si>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</si>
  <si>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</si>
  <si>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</si>
  <si>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</si>
  <si>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</si>
  <si>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</si>
  <si>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</si>
  <si>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</si>
  <si>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</si>
  <si>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</si>
  <si>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</si>
  <si>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</si>
  <si>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</si>
  <si>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</si>
  <si>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</si>
  <si>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</si>
  <si>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</si>
  <si>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</si>
  <si>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</si>
  <si>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</si>
  <si>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</si>
  <si>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</si>
  <si>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</si>
  <si>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</si>
  <si>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</si>
  <si>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</si>
  <si>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</si>
  <si>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</si>
  <si>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</si>
  <si>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</si>
  <si>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</si>
  <si>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</si>
  <si>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</si>
  <si>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</si>
  <si>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</si>
  <si>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</si>
  <si>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</si>
  <si>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</si>
  <si>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</si>
  <si>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</si>
  <si>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</si>
  <si>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</si>
  <si>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</si>
  <si>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</si>
  <si>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</si>
  <si>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</si>
  <si>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</si>
  <si>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</si>
  <si>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</si>
  <si>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</si>
  <si>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</si>
  <si>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</si>
  <si>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</si>
  <si>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</si>
  <si>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</si>
  <si>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</si>
  <si>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</si>
  <si>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</si>
  <si>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</si>
  <si>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</si>
  <si>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</si>
  <si>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</si>
  <si>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</si>
  <si>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</si>
  <si>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</si>
  <si>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</si>
  <si>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</si>
  <si>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</si>
  <si>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</si>
  <si>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</si>
  <si>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</si>
  <si>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</si>
  <si>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</si>
  <si>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</si>
  <si>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</si>
  <si>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</si>
  <si>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</si>
  <si>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</si>
  <si>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</si>
  <si>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</si>
  <si>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</si>
  <si>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</si>
  <si>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</si>
  <si>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</si>
  <si>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</si>
  <si>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</si>
  <si>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</si>
  <si>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</si>
  <si>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</si>
  <si>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</si>
  <si>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</si>
  <si>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</si>
  <si>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</si>
  <si>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</si>
  <si>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</si>
  <si>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</si>
  <si>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</si>
  <si>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</si>
  <si>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</si>
  <si>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</si>
  <si>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</si>
  <si>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</si>
  <si>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</si>
  <si>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</si>
  <si>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</si>
  <si>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</si>
  <si>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</si>
  <si>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</si>
  <si>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</si>
  <si>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</si>
  <si>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</si>
  <si>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</si>
  <si>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</si>
  <si>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</si>
  <si>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</si>
  <si>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</si>
  <si>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</si>
  <si>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</si>
  <si>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</si>
  <si>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</si>
  <si>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</si>
  <si>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</si>
  <si>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</si>
  <si>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</si>
  <si>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</si>
  <si>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</si>
  <si>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</si>
  <si>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</si>
  <si>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</si>
  <si>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</si>
  <si>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</si>
  <si>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</si>
  <si>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</si>
  <si>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</si>
  <si>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</si>
  <si>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</si>
  <si>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</si>
  <si>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</si>
  <si>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</si>
  <si>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</si>
  <si>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</si>
  <si>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</si>
  <si>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</si>
  <si>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</si>
  <si>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</si>
  <si>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</si>
  <si>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</si>
  <si>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</si>
  <si>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</si>
  <si>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</si>
  <si>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</si>
  <si>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</si>
  <si>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</si>
  <si>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</si>
  <si>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</si>
  <si>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</si>
  <si>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</si>
  <si>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</si>
  <si>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</si>
  <si>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</si>
  <si>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</si>
  <si>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</si>
  <si>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</si>
  <si>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</si>
  <si>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</si>
  <si>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</si>
  <si>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</si>
  <si>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</si>
  <si>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</si>
  <si>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</si>
  <si>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</si>
  <si>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</si>
  <si>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</si>
  <si>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</si>
  <si>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</si>
  <si>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</si>
  <si>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</si>
  <si>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</si>
  <si>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</si>
  <si>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</si>
  <si>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</si>
  <si>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</si>
  <si>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</si>
  <si>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</si>
  <si>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</si>
  <si>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</si>
  <si>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</si>
  <si>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</si>
  <si>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</si>
  <si>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</si>
  <si>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</si>
  <si>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</si>
  <si>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</si>
  <si>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</si>
  <si>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</si>
  <si>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</si>
  <si>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</si>
  <si>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</si>
  <si>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</si>
  <si>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</si>
  <si>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</si>
  <si>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</si>
  <si>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</si>
  <si>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</si>
  <si>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</si>
  <si>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</si>
  <si>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</si>
  <si>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</si>
  <si>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</si>
  <si>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</si>
  <si>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</si>
  <si>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</si>
  <si>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</si>
  <si>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</si>
  <si>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</si>
  <si>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</si>
  <si>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</si>
  <si>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</si>
  <si>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</si>
  <si>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</si>
  <si>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</si>
  <si>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</si>
  <si>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</si>
  <si>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</si>
  <si>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</si>
  <si>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</si>
  <si>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</si>
  <si>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</si>
  <si>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</si>
  <si>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</si>
  <si>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</si>
  <si>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</si>
  <si>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</si>
  <si>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</si>
  <si>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</si>
  <si>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</si>
  <si>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</si>
  <si>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</si>
  <si>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</si>
  <si>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</si>
  <si>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</si>
  <si>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</si>
  <si>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</si>
  <si>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</si>
  <si>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</si>
  <si>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</si>
  <si>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</si>
  <si>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</si>
  <si>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</si>
  <si>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</si>
  <si>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</si>
  <si>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</si>
  <si>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</si>
  <si>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</si>
  <si>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</si>
  <si>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</si>
  <si>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</si>
  <si>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</si>
  <si>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</si>
  <si>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</si>
  <si>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</si>
  <si>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</si>
  <si>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</si>
  <si>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</si>
  <si>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</si>
  <si>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</si>
  <si>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</si>
  <si>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</si>
  <si>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</si>
  <si>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</si>
  <si>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</si>
  <si>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</si>
  <si>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</si>
  <si>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</si>
  <si>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</si>
  <si>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</si>
  <si>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</si>
  <si>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</si>
  <si>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</si>
  <si>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</si>
  <si>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</si>
  <si>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</si>
  <si>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</si>
  <si>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</si>
  <si>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</si>
  <si>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</si>
  <si>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</si>
  <si>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</si>
  <si>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</si>
  <si>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</si>
  <si>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</si>
  <si>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</si>
  <si>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</si>
  <si>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</si>
  <si>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</si>
  <si>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</si>
  <si>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</si>
  <si>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</si>
  <si>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</si>
  <si>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</si>
  <si>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</si>
  <si>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</si>
  <si>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</si>
  <si>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</si>
  <si>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</si>
  <si>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</si>
  <si>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</si>
  <si>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</si>
  <si>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</si>
  <si>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</si>
  <si>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</si>
  <si>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</si>
  <si>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</si>
  <si>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</si>
  <si>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</si>
  <si>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</si>
  <si>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</si>
  <si>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</si>
  <si>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</si>
  <si>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</si>
  <si>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</si>
  <si>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</si>
  <si>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</si>
  <si>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</si>
  <si>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</si>
  <si>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</si>
  <si>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</si>
  <si>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</si>
  <si>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</si>
  <si>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</si>
  <si>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</si>
  <si>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</si>
  <si>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</si>
  <si>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</si>
  <si>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</si>
  <si>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</si>
  <si>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</si>
  <si>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</si>
  <si>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</si>
  <si>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</si>
  <si>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</si>
  <si>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</si>
  <si>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</si>
  <si>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</si>
  <si>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</si>
  <si>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</si>
  <si>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</si>
  <si>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</si>
  <si>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</si>
  <si>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</si>
  <si>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</si>
  <si>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</si>
  <si>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</si>
  <si>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</si>
  <si>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</si>
  <si>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</si>
  <si>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</si>
  <si>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</si>
  <si>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</si>
  <si>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</si>
  <si>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</si>
  <si>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</si>
  <si>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</si>
  <si>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</si>
  <si>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</si>
  <si>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</si>
  <si>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</si>
  <si>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</si>
  <si>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</si>
  <si>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</si>
  <si>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</si>
  <si>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</si>
  <si>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</si>
  <si>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</si>
  <si>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</si>
  <si>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</si>
  <si>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</si>
  <si>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</si>
  <si>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</si>
  <si>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</si>
  <si>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</si>
  <si>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</si>
  <si>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</si>
  <si>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</si>
  <si>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</si>
  <si>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</si>
  <si>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</si>
  <si>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</si>
  <si>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</si>
  <si>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</si>
  <si>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</si>
  <si>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</si>
  <si>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</si>
  <si>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</si>
  <si>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</si>
  <si>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</si>
  <si>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</si>
  <si>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</si>
  <si>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</si>
  <si>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</si>
  <si>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</si>
  <si>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</si>
  <si>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</si>
  <si>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</si>
  <si>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</si>
  <si>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</si>
  <si>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</si>
  <si>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</si>
  <si>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</si>
  <si>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</si>
  <si>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</si>
  <si>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</si>
  <si>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</si>
  <si>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</si>
  <si>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</si>
  <si>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</si>
  <si>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</si>
  <si>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</si>
  <si>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</si>
  <si>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</si>
  <si>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</si>
  <si>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</si>
  <si>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</si>
  <si>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</si>
  <si>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</si>
  <si>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</si>
  <si>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</si>
  <si>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</si>
  <si>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</si>
  <si>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</si>
  <si>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</si>
  <si>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</si>
  <si>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</si>
  <si>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</si>
  <si>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</si>
  <si>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</si>
  <si>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</si>
  <si>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</si>
  <si>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</si>
  <si>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</si>
  <si>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</si>
  <si>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</si>
  <si>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</si>
  <si>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</si>
  <si>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</si>
  <si>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</si>
  <si>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</si>
  <si>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</si>
  <si>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</si>
  <si>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</si>
  <si>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</si>
  <si>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</si>
  <si>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</si>
  <si>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</si>
  <si>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</si>
  <si>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</si>
  <si>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</si>
  <si>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</si>
  <si>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</si>
  <si>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</si>
  <si>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</si>
  <si>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</si>
  <si>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</si>
  <si>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</si>
  <si>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</si>
  <si>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</si>
  <si>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</si>
  <si>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</si>
  <si>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</si>
  <si>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</si>
  <si>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</si>
  <si>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</si>
  <si>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</si>
  <si>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</si>
  <si>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</si>
  <si>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</si>
  <si>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</si>
  <si>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</si>
  <si>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</si>
  <si>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</si>
  <si>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</si>
  <si>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</si>
  <si>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</si>
  <si>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</si>
  <si>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</si>
  <si>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</si>
  <si>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</si>
  <si>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</si>
  <si>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</si>
  <si>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</si>
  <si>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</si>
  <si>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</si>
  <si>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</si>
  <si>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</si>
  <si>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</si>
  <si>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</si>
  <si>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</si>
  <si>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</si>
  <si>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</si>
  <si>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</si>
  <si>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</si>
  <si>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</si>
  <si>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</si>
  <si>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</si>
  <si>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</si>
  <si>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</si>
  <si>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</si>
  <si>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</si>
  <si>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</si>
  <si>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</si>
  <si>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</si>
  <si>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</si>
  <si>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</si>
  <si>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</si>
  <si>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</si>
  <si>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</si>
  <si>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</si>
  <si>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</si>
  <si>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</si>
  <si>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</si>
  <si>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</si>
  <si>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</si>
  <si>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</si>
  <si>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</si>
  <si>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</si>
  <si>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</si>
  <si>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</si>
  <si>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</si>
  <si>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</si>
  <si>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</si>
  <si>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</si>
  <si>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</si>
  <si>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</si>
  <si>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</si>
  <si>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</si>
  <si>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</si>
  <si>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</si>
  <si>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</si>
  <si>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</si>
  <si>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</si>
  <si>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</si>
  <si>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</si>
  <si>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</si>
  <si>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</si>
  <si>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</si>
  <si>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</si>
  <si>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</si>
  <si>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</si>
  <si>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</si>
  <si>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</si>
  <si>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</si>
  <si>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</si>
  <si>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</si>
  <si>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</si>
  <si>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</si>
  <si>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</si>
  <si>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</si>
  <si>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</si>
  <si>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</si>
  <si>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</si>
  <si>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</si>
  <si>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</si>
  <si>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</si>
  <si>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</si>
  <si>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</si>
  <si>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</si>
  <si>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</si>
  <si>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</si>
  <si>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</si>
  <si>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</si>
  <si>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</si>
  <si>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</si>
  <si>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</si>
  <si>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</si>
  <si>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</si>
  <si>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</si>
  <si>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</si>
  <si>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</si>
  <si>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</si>
  <si>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</si>
  <si>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</si>
  <si>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</si>
  <si>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</si>
  <si>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</si>
  <si>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</si>
  <si>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</si>
  <si>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</si>
  <si>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</si>
  <si>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</si>
  <si>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</si>
  <si>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</si>
  <si>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</si>
  <si>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</si>
  <si>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</si>
  <si>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</si>
  <si>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</si>
  <si>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</si>
  <si>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</si>
  <si>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</si>
  <si>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</si>
  <si>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</si>
  <si>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</si>
  <si>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</si>
  <si>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</si>
  <si>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</si>
  <si>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</si>
  <si>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</si>
  <si>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</si>
  <si>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</si>
  <si>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</si>
  <si>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</si>
  <si>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</si>
  <si>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</si>
  <si>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</si>
  <si>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</si>
  <si>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</si>
  <si>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</si>
  <si>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</si>
  <si>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</si>
  <si>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</si>
  <si>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</si>
  <si>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</si>
  <si>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</si>
  <si>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</si>
  <si>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</si>
  <si>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</si>
  <si>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</si>
  <si>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</si>
  <si>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</si>
  <si>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</si>
  <si>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</si>
  <si>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</si>
  <si>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</si>
  <si>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</si>
  <si>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</si>
  <si>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</si>
  <si>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</si>
  <si>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</si>
  <si>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</si>
  <si>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</si>
  <si>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</si>
  <si>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</si>
  <si>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</si>
  <si>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</si>
  <si>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</si>
  <si>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</si>
  <si>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</si>
  <si>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</si>
  <si>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</si>
  <si>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</si>
  <si>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</si>
  <si>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</si>
  <si>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</si>
  <si>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</si>
  <si>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</si>
  <si>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</si>
  <si>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</si>
  <si>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</si>
  <si>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</si>
  <si>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</si>
  <si>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</si>
  <si>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</si>
  <si>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</si>
  <si>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</si>
  <si>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</si>
  <si>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</si>
  <si>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</si>
  <si>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</si>
  <si>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</si>
  <si>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</si>
  <si>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</si>
  <si>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</si>
  <si>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</si>
  <si>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</si>
  <si>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</si>
  <si>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</si>
  <si>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</si>
  <si>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</si>
  <si>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</si>
  <si>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</si>
  <si>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</si>
  <si>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</si>
  <si>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</si>
  <si>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</si>
  <si>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</si>
  <si>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</si>
  <si>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</si>
  <si>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</si>
  <si>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</si>
  <si>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</si>
  <si>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</si>
  <si>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</si>
  <si>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</si>
  <si>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</si>
  <si>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</si>
  <si>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</si>
  <si>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</si>
  <si>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</si>
  <si>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</si>
  <si>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</si>
  <si>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</si>
  <si>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</si>
  <si>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</si>
  <si>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</si>
  <si>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</si>
  <si>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</si>
  <si>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</si>
  <si>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</si>
  <si>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</si>
  <si>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</si>
  <si>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</si>
  <si>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</si>
  <si>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</si>
  <si>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</si>
  <si>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</si>
  <si>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</si>
  <si>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</si>
  <si>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</si>
  <si>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</si>
  <si>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</si>
  <si>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</si>
  <si>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</si>
  <si>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</si>
  <si>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</si>
  <si>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</si>
  <si>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</si>
  <si>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</si>
  <si>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</si>
  <si>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</si>
  <si>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</si>
  <si>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</si>
  <si>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</si>
  <si>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</si>
  <si>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</si>
  <si>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</si>
  <si>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</si>
  <si>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</si>
  <si>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</si>
  <si>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</si>
  <si>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</si>
  <si>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</si>
  <si>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</si>
  <si>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</si>
  <si>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</si>
  <si>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</si>
  <si>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</si>
  <si>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</si>
  <si>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</si>
  <si>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</si>
  <si>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</si>
  <si>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</si>
  <si>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</si>
  <si>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</si>
  <si>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</si>
  <si>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</si>
  <si>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</si>
  <si>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</si>
  <si>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</si>
  <si>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</si>
  <si>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</si>
  <si>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</si>
  <si>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</si>
  <si>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</si>
  <si>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</si>
  <si>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</si>
  <si>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</si>
  <si>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</si>
  <si>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</si>
  <si>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</si>
  <si>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</si>
  <si>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</si>
  <si>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</si>
  <si>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</si>
  <si>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</si>
  <si>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</si>
  <si>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</si>
  <si>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</si>
  <si>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</si>
  <si>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</si>
  <si>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</si>
  <si>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</si>
  <si>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</si>
  <si>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</si>
  <si>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</si>
  <si>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</si>
  <si>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</si>
  <si>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</si>
  <si>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</si>
  <si>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</si>
  <si>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</si>
  <si>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</si>
  <si>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</si>
  <si>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</si>
  <si>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</si>
  <si>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</si>
  <si>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</si>
  <si>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</si>
  <si>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</si>
  <si>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</si>
  <si>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</si>
  <si>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</si>
  <si>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</si>
  <si>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</si>
  <si>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</si>
  <si>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</si>
  <si>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</si>
  <si>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</si>
  <si>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</si>
  <si>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</si>
  <si>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</si>
  <si>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</si>
  <si>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</si>
  <si>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</si>
  <si>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</si>
  <si>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</si>
  <si>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</si>
  <si>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</si>
  <si>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</si>
  <si>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</si>
  <si>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</si>
  <si>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</si>
  <si>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</si>
  <si>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</si>
  <si>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</si>
  <si>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</si>
  <si>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</si>
  <si>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</si>
  <si>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</si>
  <si>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</si>
  <si>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</si>
  <si>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</si>
  <si>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</si>
  <si>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</si>
  <si>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</si>
  <si>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</si>
  <si>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</si>
  <si>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</si>
  <si>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</si>
  <si>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</si>
  <si>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</si>
  <si>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</si>
  <si>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</si>
  <si>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</si>
  <si>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</si>
  <si>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</si>
  <si>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</si>
  <si>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</si>
  <si>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</si>
  <si>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</si>
  <si>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</si>
  <si>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</si>
  <si>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</si>
  <si>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</si>
  <si>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</si>
  <si>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</si>
  <si>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</si>
  <si>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</si>
  <si>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</si>
  <si>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</si>
  <si>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</si>
  <si>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</si>
  <si>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</si>
  <si>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</si>
  <si>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</si>
  <si>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</si>
  <si>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</si>
  <si>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</si>
  <si>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</si>
  <si>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</si>
  <si>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</si>
  <si>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</si>
  <si>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</si>
  <si>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</si>
  <si>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</si>
  <si>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</si>
  <si>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</si>
  <si>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</si>
  <si>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</si>
  <si>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</si>
  <si>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</si>
  <si>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</si>
  <si>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</si>
  <si>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</si>
  <si>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</si>
  <si>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</si>
  <si>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</si>
  <si>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</si>
  <si>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</si>
  <si>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</si>
  <si>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</si>
  <si>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</si>
  <si>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</si>
  <si>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</si>
  <si>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</si>
  <si>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</si>
  <si>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</si>
  <si>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</si>
  <si>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</si>
  <si>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</si>
  <si>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</si>
  <si>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</si>
  <si>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</si>
  <si>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</si>
  <si>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</si>
  <si>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</si>
  <si>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</si>
  <si>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</si>
  <si>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</si>
  <si>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</si>
  <si>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</si>
  <si>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</si>
  <si>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</si>
  <si>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</si>
  <si>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</si>
  <si>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</si>
  <si>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</si>
  <si>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</si>
  <si>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</si>
  <si>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</si>
  <si>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</si>
  <si>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</si>
  <si>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</si>
  <si>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</si>
  <si>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</si>
  <si>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</si>
  <si>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</si>
  <si>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</si>
  <si>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</si>
  <si>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</si>
  <si>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</si>
  <si>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</si>
  <si>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</si>
  <si>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</si>
  <si>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</si>
  <si>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</si>
  <si>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</si>
  <si>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</si>
  <si>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</si>
  <si>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</si>
  <si>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</si>
  <si>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</si>
  <si>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</si>
  <si>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</si>
  <si>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</si>
  <si>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</si>
  <si>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</si>
  <si>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</si>
  <si>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</si>
  <si>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</si>
  <si>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</si>
  <si>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</si>
  <si>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</si>
  <si>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</si>
  <si>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</si>
  <si>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</si>
  <si>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</si>
  <si>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</si>
  <si>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</si>
  <si>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</si>
  <si>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</si>
  <si>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</si>
  <si>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</si>
  <si>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</si>
  <si>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</si>
  <si>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</si>
  <si>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</si>
  <si>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</si>
  <si>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</si>
  <si>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</si>
  <si>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</si>
  <si>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</si>
  <si>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</si>
  <si>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</si>
  <si>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</si>
  <si>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</si>
  <si>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</si>
  <si>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</si>
  <si>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</si>
  <si>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</si>
  <si>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</si>
  <si>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</si>
  <si>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</si>
  <si>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</si>
  <si>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</si>
  <si>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</si>
  <si>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</si>
  <si>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</si>
  <si>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</si>
  <si>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</si>
  <si>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</si>
  <si>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</si>
  <si>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</si>
  <si>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</si>
  <si>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</si>
  <si>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</si>
  <si>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</si>
  <si>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</si>
  <si>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</si>
  <si>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</si>
  <si>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</si>
  <si>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</si>
  <si>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</si>
  <si>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</si>
  <si>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</si>
  <si>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</si>
  <si>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</si>
  <si>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</si>
  <si>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</si>
  <si>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</si>
  <si>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</si>
  <si>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</si>
  <si>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</si>
  <si>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</si>
  <si>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</si>
  <si>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</si>
  <si>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</si>
  <si>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</si>
  <si>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</si>
  <si>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</si>
  <si>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</si>
  <si>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</si>
  <si>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</si>
  <si>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</si>
  <si>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</si>
  <si>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</si>
  <si>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</si>
  <si>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</si>
  <si>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</si>
  <si>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</si>
  <si>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</si>
  <si>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</si>
  <si>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</si>
  <si>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</si>
  <si>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</si>
  <si>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</si>
  <si>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</si>
  <si>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</si>
  <si>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</si>
  <si>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</si>
  <si>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</si>
  <si>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</si>
  <si>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</si>
  <si>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</si>
  <si>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</si>
  <si>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</si>
  <si>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</si>
  <si>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</si>
  <si>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</si>
  <si>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</si>
  <si>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</si>
  <si>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</si>
  <si>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</si>
  <si>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</si>
  <si>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</si>
  <si>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</si>
  <si>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</si>
  <si>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</si>
  <si>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</si>
  <si>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</si>
  <si>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</si>
  <si>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</si>
  <si>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</si>
  <si>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</si>
  <si>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</si>
  <si>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</si>
  <si>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</si>
  <si>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</si>
  <si>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</si>
  <si>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</si>
  <si>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</si>
  <si>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</si>
  <si>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</si>
  <si>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</si>
  <si>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</si>
  <si>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</si>
  <si>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</si>
  <si>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</si>
  <si>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</si>
  <si>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</si>
  <si>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</si>
  <si>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</si>
  <si>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</si>
  <si>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</si>
  <si>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</si>
  <si>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</si>
  <si>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</si>
  <si>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</si>
  <si>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</si>
  <si>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</si>
  <si>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</si>
  <si>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</si>
  <si>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</si>
  <si>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</si>
  <si>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</si>
  <si>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</si>
  <si>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</si>
  <si>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</si>
  <si>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</si>
  <si>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</si>
  <si>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</si>
  <si>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</si>
  <si>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</si>
  <si>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</si>
  <si>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</si>
  <si>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</si>
  <si>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</si>
  <si>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</si>
  <si>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</si>
  <si>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</si>
  <si>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</si>
  <si>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</si>
  <si>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</si>
  <si>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</si>
  <si>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</si>
  <si>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</si>
  <si>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</si>
  <si>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</si>
  <si>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</si>
  <si>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</si>
  <si>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</si>
  <si>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</si>
  <si>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</si>
  <si>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</si>
  <si>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</si>
  <si>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</si>
  <si>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</si>
  <si>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</si>
  <si>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</si>
  <si>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</si>
  <si>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</si>
  <si>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</si>
  <si>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</si>
  <si>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</si>
  <si>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</si>
  <si>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</si>
  <si>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</si>
  <si>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</si>
  <si>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</si>
  <si>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</si>
  <si>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</si>
  <si>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</si>
  <si>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</si>
  <si>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</si>
  <si>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</si>
  <si>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</si>
  <si>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</si>
  <si>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</si>
  <si>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</si>
  <si>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</si>
  <si>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</si>
  <si>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</si>
  <si>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</si>
  <si>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</si>
  <si>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</si>
  <si>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</si>
  <si>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</si>
  <si>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</si>
  <si>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</si>
  <si>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</si>
  <si>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</si>
  <si>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</si>
  <si>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</si>
  <si>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</si>
  <si>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</si>
  <si>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</si>
  <si>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</si>
  <si>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</si>
  <si>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</si>
  <si>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</si>
  <si>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</si>
  <si>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</si>
  <si>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</si>
  <si>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</si>
  <si>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</si>
  <si>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</si>
  <si>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</si>
  <si>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</si>
  <si>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</si>
  <si>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</si>
  <si>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</si>
  <si>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</si>
  <si>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</si>
  <si>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</si>
  <si>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</si>
  <si>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</si>
  <si>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</si>
  <si>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</si>
  <si>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</si>
  <si>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</si>
  <si>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</si>
  <si>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</si>
  <si>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</si>
  <si>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</si>
  <si>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</si>
  <si>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</si>
  <si>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</si>
  <si>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</si>
  <si>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</si>
  <si>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</si>
  <si>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</si>
  <si>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</si>
  <si>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</si>
  <si>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</si>
  <si>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</si>
  <si>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</si>
  <si>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</si>
  <si>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</si>
  <si>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</si>
  <si>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</si>
  <si>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</si>
  <si>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</si>
  <si>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</si>
  <si>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</si>
  <si>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</si>
  <si>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</si>
  <si>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</si>
  <si>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</si>
  <si>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</si>
  <si>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</si>
  <si>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</si>
  <si>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</si>
  <si>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</si>
  <si>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</si>
  <si>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</si>
  <si>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</si>
  <si>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</si>
  <si>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</si>
  <si>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</si>
  <si>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</si>
  <si>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</si>
  <si>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</si>
  <si>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</si>
  <si>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</si>
  <si>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</si>
  <si>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</si>
  <si>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</si>
  <si>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</si>
  <si>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</si>
  <si>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</si>
  <si>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</si>
  <si>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</si>
  <si>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</si>
  <si>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</si>
  <si>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</si>
  <si>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</si>
  <si>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</si>
  <si>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</si>
  <si>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</si>
  <si>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</si>
  <si>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</si>
  <si>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</si>
  <si>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</si>
  <si>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</si>
  <si>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</si>
  <si>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</si>
  <si>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</si>
  <si>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</si>
  <si>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</si>
  <si>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</si>
  <si>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</si>
  <si>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</si>
  <si>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</si>
  <si>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</si>
  <si>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</si>
  <si>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</si>
  <si>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</si>
  <si>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</si>
  <si>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</si>
  <si>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</si>
  <si>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</si>
  <si>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</si>
  <si>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</si>
  <si>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</si>
  <si>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</si>
  <si>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</si>
  <si>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</si>
  <si>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</si>
  <si>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</si>
  <si>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</si>
  <si>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</si>
  <si>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</si>
  <si>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</si>
  <si>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</si>
  <si>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</si>
  <si>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</si>
  <si>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</si>
  <si>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</si>
  <si>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</si>
  <si>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</si>
  <si>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</si>
  <si>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</si>
  <si>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</si>
  <si>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</si>
  <si>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</si>
  <si>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</si>
  <si>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</si>
  <si>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</si>
  <si>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</si>
  <si>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</si>
  <si>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</si>
  <si>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</si>
  <si>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</si>
  <si>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</si>
  <si>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</si>
  <si>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</si>
  <si>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</si>
  <si>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</si>
  <si>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</si>
  <si>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</si>
  <si>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</si>
  <si>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</si>
  <si>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</si>
  <si>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</si>
  <si>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</si>
  <si>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</si>
  <si>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</si>
  <si>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</si>
  <si>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</si>
  <si>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</si>
  <si>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</si>
  <si>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</si>
  <si>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</si>
  <si>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</si>
  <si>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</si>
  <si>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</si>
  <si>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</si>
  <si>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</si>
  <si>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</si>
  <si>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</si>
  <si>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</si>
  <si>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</si>
  <si>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</si>
  <si>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</si>
  <si>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</si>
  <si>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</si>
  <si>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</si>
  <si>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</si>
  <si>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</si>
  <si>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</si>
  <si>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</si>
  <si>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</si>
  <si>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</si>
  <si>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</si>
  <si>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</si>
  <si>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</si>
  <si>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</si>
  <si>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</si>
  <si>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</si>
  <si>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</si>
  <si>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</si>
  <si>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</si>
  <si>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</si>
  <si>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</si>
  <si>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</si>
  <si>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</si>
  <si>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</si>
  <si>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</si>
  <si>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</si>
  <si>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</si>
  <si>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</si>
  <si>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</si>
  <si>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</si>
  <si>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</si>
  <si>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</si>
  <si>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</si>
  <si>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</si>
  <si>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</si>
  <si>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</si>
  <si>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</si>
  <si>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</si>
  <si>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</si>
  <si>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</si>
  <si>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</si>
  <si>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</si>
  <si>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</si>
  <si>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</si>
  <si>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</si>
  <si>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</si>
  <si>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</si>
  <si>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</si>
  <si>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</si>
  <si>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</si>
  <si>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</si>
  <si>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</si>
  <si>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</si>
  <si>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</si>
  <si>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</si>
  <si>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</si>
  <si>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</si>
  <si>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</si>
  <si>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</si>
  <si>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</si>
  <si>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</si>
  <si>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</si>
  <si>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</si>
  <si>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</si>
  <si>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</si>
  <si>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</si>
  <si>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</si>
  <si>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</si>
  <si>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</si>
  <si>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</si>
  <si>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</si>
  <si>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</si>
  <si>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</si>
  <si>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</si>
  <si>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</si>
  <si>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</si>
  <si>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</si>
  <si>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</si>
  <si>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</si>
  <si>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</si>
  <si>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</si>
  <si>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</si>
  <si>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</si>
  <si>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</si>
  <si>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</si>
  <si>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</si>
  <si>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</si>
  <si>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</si>
  <si>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</si>
  <si>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</si>
  <si>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</si>
  <si>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</si>
  <si>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</si>
  <si>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</si>
  <si>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</si>
  <si>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</si>
  <si>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</si>
  <si>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</si>
  <si>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</si>
  <si>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</si>
  <si>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</si>
  <si>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</si>
  <si>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</si>
  <si>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</si>
  <si>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</si>
  <si>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</si>
  <si>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</si>
  <si>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</si>
  <si>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</si>
  <si>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</si>
  <si>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</si>
  <si>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</si>
  <si>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</si>
  <si>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</si>
  <si>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</si>
  <si>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</si>
  <si>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</si>
  <si>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</si>
  <si>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</si>
  <si>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</si>
  <si>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</si>
  <si>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</si>
  <si>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</si>
  <si>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</si>
  <si>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</si>
  <si>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</si>
  <si>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</si>
  <si>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</si>
  <si>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</si>
  <si>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</si>
  <si>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</si>
  <si>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</si>
  <si>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</si>
  <si>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</si>
  <si>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</si>
  <si>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</si>
  <si>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</si>
  <si>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</si>
  <si>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</si>
  <si>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</si>
  <si>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</si>
  <si>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</si>
  <si>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</si>
  <si>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</si>
  <si>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</si>
  <si>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</si>
  <si>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</si>
  <si>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</si>
  <si>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</si>
  <si>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</si>
  <si>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</si>
  <si>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</si>
  <si>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</si>
  <si>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</si>
  <si>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</si>
  <si>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</si>
  <si>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</si>
  <si>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</si>
  <si>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</si>
  <si>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</si>
  <si>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</si>
  <si>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</si>
  <si>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</si>
  <si>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</si>
  <si>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</si>
  <si>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</si>
  <si>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</si>
  <si>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</si>
  <si>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</si>
  <si>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</si>
  <si>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</si>
  <si>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</si>
  <si>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</si>
  <si>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</si>
  <si>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</si>
  <si>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</si>
  <si>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</si>
  <si>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</si>
  <si>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</si>
  <si>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</si>
  <si>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</si>
  <si>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</si>
  <si>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</si>
  <si>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</si>
  <si>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</si>
  <si>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</si>
  <si>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</si>
  <si>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</si>
  <si>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</si>
  <si>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</si>
  <si>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</si>
  <si>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</si>
  <si>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</si>
  <si>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</si>
  <si>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</si>
  <si>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</si>
  <si>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</si>
  <si>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</si>
  <si>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</si>
  <si>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</si>
  <si>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</si>
  <si>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</si>
  <si>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</si>
  <si>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</si>
  <si>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</si>
  <si>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</si>
  <si>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</si>
  <si>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</si>
  <si>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</si>
  <si>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</si>
  <si>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</si>
  <si>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</si>
  <si>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</si>
  <si>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</si>
  <si>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</si>
  <si>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</si>
  <si>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</si>
  <si>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</si>
  <si>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</si>
  <si>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</si>
  <si>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</si>
  <si>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</si>
  <si>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</si>
  <si>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</si>
  <si>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</si>
  <si>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</si>
  <si>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</si>
  <si>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</si>
  <si>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</si>
  <si>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</si>
  <si>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</si>
  <si>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</si>
  <si>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</si>
  <si>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</si>
  <si>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</si>
  <si>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</si>
  <si>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</si>
  <si>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</si>
  <si>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</si>
  <si>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</si>
  <si>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</si>
  <si>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</si>
  <si>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</si>
  <si>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</si>
  <si>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</si>
  <si>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</si>
  <si>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</si>
  <si>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</si>
  <si>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</si>
  <si>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</si>
  <si>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</si>
  <si>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</si>
  <si>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</si>
  <si>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</si>
  <si>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</si>
  <si>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</si>
  <si>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</si>
  <si>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</si>
  <si>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</si>
  <si>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</si>
  <si>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</si>
  <si>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</si>
  <si>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</si>
  <si>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</si>
  <si>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</si>
  <si>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</si>
  <si>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</si>
  <si>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</si>
  <si>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</si>
  <si>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</si>
  <si>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</si>
  <si>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</si>
  <si>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</si>
  <si>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</si>
  <si>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</si>
  <si>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</si>
  <si>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</si>
  <si>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</si>
  <si>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</si>
  <si>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</si>
  <si>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</si>
  <si>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</si>
  <si>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</si>
  <si>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</si>
  <si>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</si>
  <si>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</si>
  <si>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</si>
  <si>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</si>
  <si>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</si>
  <si>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</si>
  <si>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</si>
  <si>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</si>
  <si>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</si>
  <si>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</si>
  <si>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</si>
  <si>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</si>
  <si>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</si>
  <si>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</si>
  <si>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</si>
  <si>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</si>
  <si>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</si>
  <si>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</si>
  <si>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</si>
  <si>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</si>
  <si>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</si>
  <si>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</si>
  <si>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</si>
  <si>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</si>
  <si>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</si>
  <si>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</si>
  <si>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</si>
  <si>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</si>
  <si>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</si>
  <si>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</si>
  <si>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</si>
  <si>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</si>
  <si>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</si>
  <si>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</si>
  <si>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</si>
  <si>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</si>
  <si>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</si>
  <si>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</si>
  <si>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</si>
  <si>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</si>
  <si>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</si>
  <si>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</si>
  <si>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</si>
  <si>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</si>
  <si>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</si>
  <si>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</si>
  <si>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</si>
  <si>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</si>
  <si>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</si>
  <si>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</si>
  <si>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</si>
  <si>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</si>
  <si>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</si>
  <si>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</si>
  <si>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</si>
  <si>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</si>
  <si>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</si>
  <si>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</si>
  <si>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</si>
  <si>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</si>
  <si>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</si>
  <si>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</si>
  <si>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</si>
  <si>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</si>
  <si>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</si>
  <si>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</si>
  <si>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</si>
  <si>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</si>
  <si>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</si>
  <si>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</si>
  <si>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</si>
  <si>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</si>
  <si>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</si>
  <si>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</si>
  <si>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</si>
  <si>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</si>
  <si>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</si>
  <si>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</si>
  <si>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</si>
  <si>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</si>
  <si>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</si>
  <si>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</si>
  <si>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</si>
  <si>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</si>
  <si>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</si>
  <si>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</si>
  <si>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</si>
  <si>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</si>
  <si>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</si>
  <si>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</si>
  <si>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</si>
  <si>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</si>
  <si>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</si>
  <si>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</si>
  <si>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</si>
  <si>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</si>
  <si>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</si>
  <si>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</si>
  <si>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</si>
  <si>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</si>
  <si>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</si>
  <si>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</si>
  <si>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</si>
  <si>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</si>
  <si>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</si>
  <si>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</si>
  <si>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</si>
  <si>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</si>
  <si>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</si>
  <si>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</si>
  <si>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</si>
  <si>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</si>
  <si>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</si>
  <si>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</si>
  <si>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</si>
  <si>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</si>
  <si>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</si>
  <si>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</si>
  <si>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</si>
  <si>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</si>
  <si>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</si>
  <si>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</si>
  <si>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</si>
  <si>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</si>
  <si>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</si>
  <si>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</si>
  <si>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</si>
  <si>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</si>
  <si>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</si>
  <si>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</si>
  <si>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</si>
  <si>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</si>
  <si>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</si>
  <si>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</si>
  <si>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</si>
  <si>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</si>
  <si>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</si>
  <si>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</si>
  <si>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</si>
  <si>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</si>
  <si>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</si>
  <si>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</si>
  <si>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</si>
  <si>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</si>
  <si>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</si>
  <si>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</si>
  <si>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</si>
  <si>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</si>
  <si>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</si>
  <si>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</si>
  <si>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</si>
  <si>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</si>
  <si>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</si>
  <si>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</si>
  <si>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</si>
  <si>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</si>
  <si>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</si>
  <si>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</si>
  <si>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</si>
  <si>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</si>
  <si>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</si>
  <si>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</si>
  <si>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</si>
  <si>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</si>
  <si>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</si>
  <si>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</si>
  <si>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</si>
  <si>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</si>
  <si>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</si>
  <si>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</si>
  <si>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</si>
  <si>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</si>
  <si>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</si>
  <si>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</si>
  <si>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</si>
  <si>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</si>
  <si>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</si>
  <si>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</si>
  <si>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</si>
  <si>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</si>
  <si>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</si>
  <si>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</si>
  <si>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</si>
  <si>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</si>
  <si>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</si>
  <si>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</si>
  <si>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</si>
  <si>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</si>
  <si>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</si>
  <si>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</si>
  <si>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</si>
  <si>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</si>
  <si>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</si>
  <si>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</si>
  <si>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</si>
  <si>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</si>
  <si>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</si>
  <si>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</si>
  <si>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</si>
  <si>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</si>
  <si>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</si>
  <si>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</si>
  <si>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</si>
  <si>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</si>
  <si>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</si>
  <si>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</si>
  <si>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</si>
  <si>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</si>
  <si>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</si>
  <si>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</si>
  <si>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</si>
  <si>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</si>
  <si>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</si>
  <si>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</si>
  <si>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</si>
  <si>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</si>
  <si>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</si>
  <si>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</si>
  <si>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</si>
  <si>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</si>
  <si>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</si>
  <si>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</si>
  <si>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</si>
  <si>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</si>
  <si>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</si>
  <si>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</si>
  <si>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</si>
  <si>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</si>
  <si>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</si>
  <si>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</si>
  <si>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</si>
  <si>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</si>
  <si>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</si>
  <si>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</si>
  <si>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</si>
  <si>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</si>
  <si>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</si>
  <si>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</si>
  <si>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</si>
  <si>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</si>
  <si>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</si>
  <si>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</si>
  <si>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</si>
  <si>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</si>
  <si>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</si>
  <si>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</si>
  <si>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</si>
  <si>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</si>
  <si>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</si>
  <si>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</si>
  <si>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</si>
  <si>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</si>
  <si>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</si>
  <si>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</si>
  <si>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</si>
  <si>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</si>
  <si>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</si>
  <si>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</si>
  <si>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</si>
  <si>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</si>
  <si>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</si>
  <si>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</si>
  <si>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</si>
  <si>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</si>
  <si>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</si>
  <si>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</si>
  <si>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</si>
  <si>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</si>
  <si>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</si>
  <si>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</si>
  <si>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</si>
  <si>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</si>
  <si>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</si>
  <si>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</si>
  <si>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</si>
  <si>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</si>
  <si>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</si>
  <si>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</si>
  <si>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</si>
  <si>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</si>
  <si>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</si>
  <si>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</si>
  <si>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</si>
  <si>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</si>
  <si>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</si>
  <si>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</si>
  <si>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</si>
  <si>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</si>
  <si>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</si>
  <si>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</si>
  <si>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</si>
  <si>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</si>
  <si>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</si>
  <si>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</si>
  <si>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</si>
  <si>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</si>
  <si>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</si>
  <si>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</si>
  <si>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</si>
  <si>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</si>
  <si>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</si>
  <si>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</si>
  <si>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</si>
  <si>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</si>
  <si>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</si>
  <si>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</si>
  <si>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</si>
  <si>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</si>
  <si>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</si>
  <si>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</si>
  <si>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</si>
  <si>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</si>
  <si>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</si>
  <si>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</si>
  <si>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</si>
  <si>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</si>
  <si>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</si>
  <si>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</si>
  <si>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</si>
  <si>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</si>
  <si>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</si>
  <si>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</si>
  <si>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</si>
  <si>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</si>
  <si>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</si>
  <si>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</si>
  <si>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</si>
  <si>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</si>
  <si>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</si>
  <si>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</si>
  <si>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</si>
  <si>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</si>
  <si>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</si>
  <si>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</si>
  <si>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</si>
  <si>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</si>
  <si>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</si>
  <si>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</si>
  <si>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</si>
  <si>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</si>
  <si>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</si>
  <si>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</si>
  <si>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</si>
  <si>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</si>
  <si>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</si>
  <si>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</si>
  <si>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</si>
  <si>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</si>
  <si>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</si>
  <si>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</si>
  <si>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</si>
  <si>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</si>
  <si>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</si>
  <si>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</si>
  <si>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</si>
  <si>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</si>
  <si>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</si>
  <si>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</si>
  <si>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</si>
  <si>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</si>
  <si>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</si>
  <si>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</si>
  <si>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</si>
  <si>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</si>
  <si>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</si>
  <si>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</si>
  <si>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</si>
  <si>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</si>
  <si>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</si>
  <si>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</si>
  <si>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</si>
  <si>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</si>
  <si>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</si>
  <si>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</si>
  <si>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</si>
  <si>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</si>
  <si>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</si>
  <si>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</si>
  <si>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</si>
  <si>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</si>
  <si>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</si>
  <si>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</si>
  <si>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</si>
  <si>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</si>
  <si>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</si>
  <si>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</si>
  <si>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</si>
  <si>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</si>
  <si>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</si>
  <si>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</si>
  <si>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</si>
  <si>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</si>
  <si>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</si>
  <si>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</si>
  <si>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</si>
  <si>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</si>
  <si>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</si>
  <si>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</si>
  <si>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</si>
  <si>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</si>
  <si>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</si>
  <si>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</si>
  <si>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</si>
  <si>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</si>
  <si>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</si>
  <si>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</si>
  <si>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</si>
  <si>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</si>
  <si>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</si>
  <si>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</si>
  <si>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</si>
  <si>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</si>
  <si>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</si>
  <si>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</si>
  <si>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</si>
  <si>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</si>
  <si>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</si>
  <si>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</si>
  <si>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</si>
  <si>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</si>
  <si>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</si>
  <si>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</si>
  <si>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</si>
  <si>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</si>
  <si>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</si>
  <si>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</si>
  <si>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</si>
  <si>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</si>
  <si>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</si>
  <si>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</si>
  <si>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</si>
  <si>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</si>
  <si>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</si>
  <si>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</si>
  <si>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</si>
  <si>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</si>
  <si>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</si>
  <si>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</si>
  <si>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</si>
  <si>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</si>
  <si>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</si>
  <si>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</si>
  <si>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</si>
  <si>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</si>
  <si>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</si>
  <si>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</si>
  <si>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</si>
  <si>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</si>
  <si>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</si>
  <si>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</si>
  <si>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</si>
  <si>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</si>
  <si>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</si>
  <si>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</si>
  <si>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</si>
  <si>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</si>
  <si>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</si>
  <si>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</si>
  <si>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</si>
  <si>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</si>
  <si>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</si>
  <si>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</si>
  <si>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</si>
  <si>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</si>
  <si>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</si>
  <si>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</si>
  <si>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</si>
  <si>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</si>
  <si>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</si>
  <si>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</si>
  <si>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</si>
  <si>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</si>
  <si>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</si>
  <si>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</si>
  <si>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</si>
  <si>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</si>
  <si>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</si>
  <si>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</si>
  <si>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</si>
  <si>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</si>
  <si>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</si>
  <si>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</si>
  <si>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</si>
  <si>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</si>
  <si>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</si>
  <si>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</si>
  <si>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</si>
  <si>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</si>
  <si>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</si>
  <si>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</si>
  <si>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</si>
  <si>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</si>
  <si>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</si>
  <si>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</si>
  <si>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</si>
  <si>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</si>
  <si>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</si>
  <si>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</si>
  <si>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</si>
  <si>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</si>
  <si>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</si>
  <si>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</si>
  <si>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</si>
  <si>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</si>
  <si>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</si>
  <si>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</si>
  <si>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</si>
  <si>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</si>
  <si>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</si>
  <si>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</si>
  <si>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</si>
  <si>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</si>
  <si>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</si>
  <si>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</si>
  <si>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</si>
  <si>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</si>
  <si>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</si>
  <si>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</si>
  <si>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</si>
  <si>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</si>
  <si>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</si>
  <si>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</si>
  <si>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</si>
  <si>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</si>
  <si>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</si>
  <si>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</si>
  <si>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</si>
  <si>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</si>
  <si>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</si>
  <si>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</si>
  <si>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</si>
  <si>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</si>
  <si>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</si>
  <si>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</si>
  <si>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</si>
  <si>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</si>
  <si>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</si>
  <si>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</si>
  <si>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</si>
  <si>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</si>
  <si>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</si>
  <si>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</si>
  <si>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</si>
  <si>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</si>
  <si>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</si>
  <si>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</si>
  <si>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</si>
  <si>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</si>
  <si>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</si>
  <si>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</si>
  <si>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</si>
  <si>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</si>
  <si>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</si>
  <si>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</si>
  <si>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</si>
  <si>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</si>
  <si>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</si>
  <si>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</si>
  <si>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</si>
  <si>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</si>
  <si>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</si>
  <si>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</si>
  <si>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</si>
  <si>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</si>
  <si>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</si>
  <si>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</si>
  <si>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</si>
  <si>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</si>
  <si>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</si>
  <si>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</si>
  <si>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</si>
  <si>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</si>
  <si>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</si>
  <si>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</si>
  <si>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</si>
  <si>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</si>
  <si>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</si>
  <si>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</si>
  <si>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</si>
  <si>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</si>
  <si>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</si>
  <si>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</si>
  <si>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</si>
  <si>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</si>
  <si>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</si>
  <si>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</si>
  <si>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</si>
  <si>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</si>
  <si>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</si>
  <si>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</si>
  <si>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</si>
  <si>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</si>
  <si>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</si>
  <si>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</si>
  <si>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</si>
  <si>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</si>
  <si>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</si>
  <si>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</si>
  <si>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</si>
  <si>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</si>
  <si>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</si>
  <si>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</si>
  <si>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</si>
  <si>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</si>
  <si>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</si>
  <si>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</si>
  <si>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</si>
  <si>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</si>
  <si>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</si>
  <si>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</si>
  <si>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</si>
  <si>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</si>
  <si>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</si>
  <si>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</si>
  <si>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</si>
  <si>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</si>
  <si>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</si>
  <si>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</si>
  <si>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</si>
  <si>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</si>
  <si>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</si>
  <si>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</si>
  <si>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</si>
  <si>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</si>
  <si>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</si>
  <si>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</si>
  <si>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</si>
  <si>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</si>
  <si>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</si>
  <si>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</si>
  <si>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</si>
  <si>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</si>
  <si>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</si>
  <si>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</si>
  <si>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</si>
  <si>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</si>
  <si>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</si>
  <si>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</si>
  <si>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</si>
  <si>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</si>
  <si>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</si>
  <si>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</si>
  <si>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</si>
  <si>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</si>
  <si>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</si>
  <si>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</si>
  <si>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</si>
  <si>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</si>
  <si>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</si>
  <si>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</si>
  <si>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</si>
  <si>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</si>
  <si>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</si>
  <si>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</si>
  <si>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</si>
  <si>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</si>
  <si>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</si>
  <si>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</si>
  <si>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</si>
  <si>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</si>
  <si>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</si>
  <si>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</si>
  <si>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</si>
  <si>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</si>
  <si>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</si>
  <si>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</si>
  <si>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</si>
  <si>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</si>
  <si>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</si>
  <si>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</si>
  <si>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</si>
  <si>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</si>
  <si>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</si>
  <si>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</si>
  <si>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</si>
  <si>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</si>
  <si>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</si>
  <si>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</si>
  <si>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</si>
  <si>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</si>
  <si>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</si>
  <si>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</si>
  <si>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</si>
  <si>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</si>
  <si>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</si>
  <si>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</si>
  <si>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</si>
  <si>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</si>
  <si>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</si>
  <si>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</si>
  <si>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</si>
  <si>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</si>
  <si>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</si>
  <si>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</si>
  <si>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</si>
  <si>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</si>
  <si>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</si>
  <si>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</si>
  <si>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</si>
  <si>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</si>
  <si>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</si>
  <si>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</si>
  <si>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</si>
  <si>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</si>
  <si>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</si>
  <si>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</si>
  <si>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</si>
  <si>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</si>
  <si>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</si>
  <si>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</si>
  <si>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</si>
  <si>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</si>
  <si>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</si>
  <si>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</si>
  <si>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</si>
  <si>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</si>
  <si>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</si>
  <si>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</si>
  <si>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</si>
  <si>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</si>
  <si>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</si>
  <si>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</si>
  <si>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</si>
  <si>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</si>
  <si>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</si>
  <si>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</si>
  <si>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</si>
  <si>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</si>
  <si>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</si>
  <si>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</si>
  <si>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</si>
  <si>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</si>
  <si>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</si>
  <si>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</si>
  <si>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</si>
  <si>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</si>
  <si>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</si>
  <si>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</si>
  <si>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</si>
  <si>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</si>
  <si>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</si>
  <si>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</si>
  <si>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</si>
  <si>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</si>
  <si>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</si>
  <si>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</si>
  <si>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</si>
  <si>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</si>
  <si>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</si>
  <si>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</si>
  <si>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</si>
  <si>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</si>
  <si>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</si>
  <si>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</si>
  <si>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</si>
  <si>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</si>
  <si>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</si>
  <si>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</si>
  <si>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</si>
  <si>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</si>
  <si>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</si>
  <si>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</si>
  <si>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</si>
  <si>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</si>
  <si>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</si>
  <si>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</si>
  <si>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</si>
  <si>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</si>
  <si>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</si>
  <si>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</si>
  <si>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</si>
  <si>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</si>
  <si>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</si>
  <si>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</si>
  <si>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</si>
  <si>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</si>
  <si>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</si>
  <si>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</si>
  <si>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</si>
  <si>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</si>
  <si>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</si>
  <si>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</si>
  <si>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</si>
  <si>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</si>
  <si>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</si>
  <si>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</si>
  <si>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</si>
  <si>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</si>
  <si>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</si>
  <si>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</si>
  <si>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</si>
  <si>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</si>
  <si>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</si>
  <si>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</si>
  <si>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</si>
  <si>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</si>
  <si>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</si>
  <si>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</si>
  <si>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</si>
  <si>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</si>
  <si>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</si>
  <si>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</si>
  <si>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</si>
  <si>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</si>
  <si>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</si>
  <si>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</si>
  <si>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</si>
  <si>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</si>
  <si>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</si>
  <si>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</si>
  <si>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</si>
  <si>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</si>
  <si>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</si>
  <si>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</si>
  <si>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</si>
  <si>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</si>
  <si>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</si>
  <si>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</si>
  <si>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</si>
  <si>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</si>
  <si>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</si>
  <si>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</si>
  <si>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</si>
  <si>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</si>
  <si>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</si>
  <si>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</si>
  <si>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</si>
  <si>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</si>
  <si>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</si>
  <si>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</si>
  <si>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</si>
  <si>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</si>
  <si>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</si>
  <si>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</si>
  <si>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</si>
  <si>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</si>
  <si>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</si>
  <si>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</si>
  <si>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</si>
  <si>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</si>
  <si>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</si>
  <si>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</si>
  <si>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</si>
  <si>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</si>
  <si>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</si>
  <si>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</si>
  <si>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</si>
  <si>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</si>
  <si>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</si>
  <si>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</si>
  <si>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</si>
  <si>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</si>
  <si>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</si>
  <si>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</si>
  <si>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</si>
  <si>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</si>
  <si>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</si>
  <si>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</si>
  <si>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</si>
  <si>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</si>
  <si>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</si>
  <si>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</si>
  <si>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</si>
  <si>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</si>
  <si>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</si>
  <si>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</si>
  <si>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</si>
  <si>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</si>
  <si>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</si>
  <si>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</si>
  <si>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</si>
  <si>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</si>
  <si>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</si>
  <si>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</si>
  <si>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</si>
  <si>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</si>
  <si>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</si>
  <si>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</si>
  <si>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</si>
  <si>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</si>
  <si>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</si>
  <si>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</si>
  <si>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</si>
  <si>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</si>
  <si>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</si>
  <si>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</si>
  <si>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</si>
  <si>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</si>
  <si>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</si>
  <si>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</si>
  <si>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</si>
  <si>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</si>
  <si>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</si>
  <si>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</si>
  <si>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</si>
  <si>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</si>
  <si>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</si>
  <si>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</si>
  <si>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</si>
  <si>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</si>
  <si>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</si>
  <si>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</si>
  <si>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</si>
  <si>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</si>
  <si>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</si>
  <si>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</si>
  <si>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</si>
  <si>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</si>
  <si>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</si>
  <si>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</si>
  <si>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</si>
  <si>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</si>
  <si>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</si>
  <si>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</si>
  <si>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</si>
  <si>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</si>
  <si>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</si>
  <si>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</si>
  <si>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</si>
  <si>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</si>
  <si>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</si>
  <si>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</si>
  <si>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</si>
  <si>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</si>
  <si>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</si>
  <si>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</si>
  <si>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</si>
  <si>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</si>
  <si>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</si>
  <si>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</si>
  <si>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</si>
  <si>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</si>
  <si>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</si>
  <si>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</si>
  <si>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</si>
  <si>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</si>
  <si>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</si>
  <si>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</si>
  <si>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</si>
  <si>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</si>
  <si>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</si>
  <si>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</si>
  <si>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</si>
  <si>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</si>
  <si>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</si>
  <si>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</si>
  <si>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</si>
  <si>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</si>
  <si>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</si>
  <si>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</si>
  <si>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</si>
  <si>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</si>
  <si>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</si>
  <si>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</si>
  <si>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</si>
  <si>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</si>
  <si>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</si>
  <si>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</si>
  <si>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</si>
  <si>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</si>
  <si>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</si>
  <si>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</si>
  <si>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</si>
  <si>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</si>
  <si>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</si>
  <si>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</si>
  <si>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</si>
  <si>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</si>
  <si>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</si>
  <si>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</si>
  <si>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</si>
  <si>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</si>
  <si>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</si>
  <si>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</si>
  <si>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</si>
  <si>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</si>
  <si>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</si>
  <si>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</si>
  <si>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</si>
  <si>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</si>
  <si>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</si>
  <si>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</si>
  <si>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</si>
  <si>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</si>
  <si>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</si>
  <si>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</si>
  <si>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</si>
  <si>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</si>
  <si>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</si>
  <si>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</si>
  <si>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</si>
  <si>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</si>
  <si>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</si>
  <si>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</si>
  <si>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</si>
  <si>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</si>
  <si>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</si>
  <si>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</si>
  <si>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</si>
  <si>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</si>
  <si>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</si>
  <si>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</si>
  <si>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</si>
  <si>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</si>
  <si>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</si>
  <si>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</si>
  <si>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</si>
  <si>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</si>
  <si>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</si>
  <si>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</si>
  <si>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</si>
  <si>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</si>
  <si>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</si>
  <si>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</si>
  <si>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</si>
  <si>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</si>
  <si>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</si>
  <si>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</si>
  <si>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</si>
  <si>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</si>
  <si>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</si>
  <si>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</si>
  <si>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</si>
  <si>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</si>
  <si>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</si>
  <si>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</si>
  <si>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</si>
  <si>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</si>
  <si>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</si>
  <si>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</si>
  <si>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</si>
  <si>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</si>
  <si>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</si>
  <si>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</si>
  <si>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</si>
  <si>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</si>
  <si>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</si>
  <si>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</si>
  <si>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</si>
  <si>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</si>
  <si>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</si>
  <si>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</si>
  <si>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</si>
  <si>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</si>
  <si>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</si>
  <si>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</si>
  <si>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</si>
  <si>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</si>
  <si>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</si>
  <si>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</si>
  <si>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</si>
  <si>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</si>
  <si>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</si>
  <si>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</si>
  <si>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</si>
  <si>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</si>
  <si>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</si>
  <si>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</si>
  <si>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</si>
  <si>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</si>
  <si>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</si>
  <si>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</si>
  <si>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</si>
  <si>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</si>
  <si>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</si>
  <si>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</si>
  <si>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</si>
  <si>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</si>
  <si>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</si>
  <si>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</si>
  <si>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</si>
  <si>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</si>
  <si>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</si>
  <si>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</si>
  <si>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</si>
  <si>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</si>
  <si>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</si>
  <si>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</si>
  <si>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</si>
  <si>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</si>
  <si>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</si>
  <si>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</si>
  <si>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</si>
  <si>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</si>
  <si>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</si>
  <si>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</si>
  <si>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</si>
  <si>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</si>
  <si>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</si>
  <si>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</si>
  <si>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</si>
  <si>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</si>
  <si>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</si>
  <si>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</si>
  <si>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</si>
  <si>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</si>
  <si>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</si>
  <si>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</si>
  <si>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</si>
  <si>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</si>
  <si>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</si>
  <si>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</si>
  <si>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</si>
  <si>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</si>
  <si>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</si>
  <si>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</si>
  <si>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</si>
  <si>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</si>
  <si>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</si>
  <si>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</si>
  <si>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</si>
  <si>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</si>
  <si>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</si>
  <si>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</si>
  <si>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</si>
  <si>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</si>
  <si>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</si>
  <si>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</si>
  <si>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</si>
  <si>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</si>
  <si>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</si>
  <si>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</si>
  <si>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</si>
  <si>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</si>
  <si>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</si>
  <si>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</si>
  <si>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</si>
  <si>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</si>
  <si>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</si>
  <si>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</si>
  <si>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</si>
  <si>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</si>
  <si>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</si>
  <si>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</si>
  <si>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</si>
  <si>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</si>
  <si>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</si>
  <si>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</si>
  <si>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</si>
  <si>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</si>
  <si>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</si>
  <si>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</si>
  <si>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</si>
  <si>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</si>
  <si>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</si>
  <si>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</si>
  <si>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</si>
  <si>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</si>
  <si>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</si>
  <si>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</si>
  <si>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</si>
  <si>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</si>
  <si>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</si>
  <si>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</si>
  <si>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</si>
  <si>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</si>
  <si>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</si>
  <si>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</si>
  <si>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</si>
  <si>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</si>
  <si>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</si>
  <si>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</si>
  <si>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</si>
  <si>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</si>
  <si>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</si>
  <si>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</si>
  <si>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</si>
  <si>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</si>
  <si>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</si>
  <si>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</si>
  <si>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</si>
  <si>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</si>
  <si>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</si>
  <si>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</si>
  <si>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</si>
  <si>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</si>
  <si>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</si>
  <si>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</si>
  <si>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</si>
  <si>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</si>
  <si>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</si>
  <si>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</si>
  <si>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</si>
  <si>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</si>
  <si>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</si>
  <si>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</si>
  <si>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</si>
  <si>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</si>
  <si>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</si>
  <si>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</si>
  <si>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</si>
  <si>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</si>
  <si>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</si>
  <si>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</si>
  <si>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</si>
  <si>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</si>
  <si>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</si>
  <si>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</si>
  <si>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</si>
  <si>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</si>
  <si>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</si>
  <si>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</si>
  <si>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</si>
  <si>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</si>
  <si>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</si>
  <si>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</si>
  <si>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</si>
  <si>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</si>
  <si>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</si>
  <si>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</si>
  <si>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</si>
  <si>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</si>
  <si>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</si>
  <si>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</si>
  <si>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</si>
  <si>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</si>
  <si>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</si>
  <si>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</si>
  <si>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</si>
  <si>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</si>
  <si>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</si>
  <si>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</si>
  <si>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</si>
  <si>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</si>
  <si>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</si>
  <si>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</si>
  <si>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</si>
  <si>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</si>
  <si>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</si>
  <si>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</si>
  <si>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</si>
  <si>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</si>
  <si>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</si>
  <si>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</si>
  <si>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</si>
  <si>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</si>
  <si>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</si>
  <si>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</si>
  <si>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</si>
  <si>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</si>
  <si>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</si>
  <si>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</si>
  <si>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</si>
  <si>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</si>
  <si>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</si>
  <si>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</si>
  <si>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</si>
  <si>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</si>
  <si>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</si>
  <si>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</si>
  <si>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</si>
  <si>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</si>
  <si>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</si>
  <si>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</si>
  <si>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</si>
  <si>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</si>
  <si>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</si>
  <si>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</si>
  <si>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</si>
  <si>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</si>
  <si>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</si>
  <si>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</si>
  <si>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</si>
  <si>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</si>
  <si>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</si>
  <si>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</si>
  <si>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</si>
  <si>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</si>
  <si>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</si>
  <si>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</si>
  <si>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</si>
  <si>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</si>
  <si>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</si>
  <si>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</si>
  <si>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</si>
  <si>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</si>
  <si>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</si>
  <si>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</si>
  <si>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</si>
  <si>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</si>
  <si>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</si>
  <si>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</si>
  <si>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</si>
  <si>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</si>
  <si>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</si>
  <si>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</si>
  <si>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</si>
  <si>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</si>
  <si>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</si>
  <si>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</si>
  <si>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</si>
  <si>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</si>
  <si>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</si>
  <si>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</si>
  <si>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</si>
  <si>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</si>
  <si>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</si>
  <si>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</si>
  <si>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</si>
  <si>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</si>
  <si>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</si>
  <si>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</si>
  <si>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</si>
  <si>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</si>
  <si>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</si>
  <si>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</si>
  <si>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</si>
  <si>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</si>
  <si>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</si>
  <si>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</si>
  <si>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</si>
  <si>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</si>
  <si>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</si>
  <si>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</si>
  <si>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</si>
  <si>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</si>
  <si>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</si>
  <si>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</si>
  <si>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</si>
  <si>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</si>
  <si>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</si>
  <si>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</si>
  <si>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</si>
  <si>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</si>
  <si>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</si>
  <si>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</si>
  <si>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</si>
  <si>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</si>
  <si>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</si>
  <si>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</si>
  <si>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</si>
  <si>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</si>
  <si>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</si>
  <si>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</si>
  <si>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</si>
  <si>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</si>
  <si>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</si>
  <si>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</si>
  <si>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</si>
  <si>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</si>
  <si>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</si>
  <si>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</si>
  <si>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</si>
  <si>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</si>
  <si>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</si>
  <si>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</si>
  <si>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</si>
  <si>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</si>
  <si>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</si>
  <si>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</si>
  <si>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</si>
  <si>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</si>
  <si>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</si>
  <si>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</si>
  <si>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</si>
  <si>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</si>
  <si>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</si>
  <si>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</si>
  <si>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</si>
  <si>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</si>
  <si>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</si>
  <si>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</si>
  <si>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</si>
  <si>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</si>
  <si>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</si>
  <si>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</si>
  <si>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</si>
  <si>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</si>
  <si>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</si>
  <si>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</si>
  <si>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</si>
  <si>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</si>
  <si>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</si>
  <si>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</si>
  <si>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</si>
  <si>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</si>
  <si>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</si>
  <si>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</si>
  <si>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</si>
  <si>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</si>
  <si>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</si>
  <si>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</si>
  <si>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</si>
  <si>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</si>
  <si>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</si>
  <si>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</si>
  <si>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</si>
  <si>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</si>
  <si>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</si>
  <si>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</si>
  <si>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</si>
  <si>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</si>
  <si>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</si>
  <si>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</si>
  <si>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</si>
  <si>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</si>
  <si>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</si>
  <si>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</si>
  <si>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</si>
  <si>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</si>
  <si>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</si>
  <si>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</si>
  <si>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</si>
  <si>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</si>
  <si>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</si>
  <si>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</si>
  <si>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</si>
  <si>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</si>
  <si>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</si>
  <si>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</si>
  <si>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</si>
  <si>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</si>
  <si>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</si>
  <si>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</si>
  <si>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</si>
  <si>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</si>
  <si>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</si>
  <si>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</si>
  <si>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</si>
  <si>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</si>
  <si>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</si>
  <si>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</si>
  <si>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</si>
  <si>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</si>
  <si>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</si>
  <si>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</si>
  <si>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</si>
  <si>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</si>
  <si>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</si>
  <si>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</si>
  <si>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</si>
  <si>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</si>
  <si>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</si>
  <si>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</si>
  <si>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</si>
  <si>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</si>
  <si>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</si>
  <si>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</si>
  <si>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</si>
  <si>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</si>
  <si>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</si>
  <si>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</si>
  <si>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</si>
  <si>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</si>
  <si>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</si>
  <si>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</si>
  <si>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</si>
  <si>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</si>
  <si>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</si>
  <si>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</si>
  <si>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</si>
  <si>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</si>
  <si>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</si>
  <si>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</si>
  <si>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</si>
  <si>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</si>
  <si>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</si>
  <si>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</si>
  <si>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</si>
  <si>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</si>
  <si>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</si>
  <si>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</si>
  <si>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</si>
  <si>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</si>
  <si>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</si>
  <si>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</si>
  <si>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</si>
  <si>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</si>
  <si>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</si>
  <si>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</si>
  <si>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</si>
  <si>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</si>
  <si>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</si>
  <si>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</si>
  <si>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</si>
  <si>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</si>
  <si>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</si>
  <si>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</si>
  <si>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</si>
  <si>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</si>
  <si>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</si>
  <si>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</si>
  <si>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</si>
  <si>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</si>
  <si>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</si>
  <si>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</si>
  <si>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</si>
  <si>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</si>
  <si>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</si>
  <si>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</si>
  <si>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</si>
  <si>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</si>
  <si>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</si>
  <si>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</si>
  <si>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</si>
  <si>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</si>
  <si>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</si>
  <si>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</si>
  <si>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</si>
  <si>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</si>
  <si>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</si>
  <si>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</si>
  <si>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</si>
  <si>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</si>
  <si>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</si>
  <si>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</si>
  <si>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</si>
  <si>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</si>
  <si>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</si>
  <si>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</si>
  <si>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</si>
  <si>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</si>
  <si>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</si>
  <si>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</si>
  <si>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</si>
  <si>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</si>
  <si>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</si>
  <si>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</si>
  <si>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</si>
  <si>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</si>
  <si>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</si>
  <si>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</si>
  <si>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</si>
  <si>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</si>
  <si>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</si>
  <si>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</si>
  <si>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</si>
  <si>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</si>
  <si>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</si>
  <si>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</si>
  <si>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</si>
  <si>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</si>
  <si>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</si>
  <si>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</si>
  <si>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</si>
  <si>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</si>
  <si>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</si>
  <si>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</si>
  <si>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</si>
  <si>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</si>
  <si>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</si>
  <si>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</si>
  <si>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</si>
  <si>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</si>
  <si>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</si>
  <si>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</si>
  <si>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</si>
  <si>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</si>
  <si>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</si>
  <si>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</si>
  <si>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</si>
  <si>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</si>
  <si>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</si>
  <si>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</si>
  <si>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</si>
  <si>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</si>
  <si>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</si>
  <si>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</si>
  <si>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</si>
  <si>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</si>
  <si>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</si>
  <si>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</si>
  <si>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</si>
  <si>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</si>
  <si>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</si>
  <si>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</si>
  <si>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</si>
  <si>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</si>
  <si>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</si>
  <si>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</si>
  <si>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</si>
  <si>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</si>
  <si>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</si>
  <si>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</si>
  <si>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</si>
  <si>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</si>
  <si>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</si>
  <si>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</si>
  <si>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</si>
  <si>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</si>
  <si>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</si>
  <si>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</si>
  <si>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</si>
  <si>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</si>
  <si>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</si>
  <si>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</si>
  <si>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</si>
  <si>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</si>
  <si>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</si>
  <si>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</si>
  <si>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</si>
  <si>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</si>
  <si>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</si>
  <si>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</si>
  <si>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</si>
  <si>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</si>
  <si>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</si>
  <si>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</si>
  <si>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</si>
  <si>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</si>
  <si>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</si>
  <si>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</si>
  <si>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</si>
  <si>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</si>
  <si>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</si>
  <si>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</si>
  <si>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</si>
  <si>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</si>
  <si>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</si>
  <si>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</si>
  <si>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</si>
  <si>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</si>
  <si>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</si>
  <si>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</si>
  <si>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</si>
  <si>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</si>
  <si>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</si>
  <si>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</si>
  <si>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</si>
  <si>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</si>
  <si>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</si>
  <si>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</si>
  <si>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</si>
  <si>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</si>
  <si>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</si>
  <si>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</si>
  <si>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</si>
  <si>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</si>
  <si>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</si>
  <si>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</si>
  <si>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</si>
  <si>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</si>
  <si>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</si>
  <si>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</si>
  <si>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</si>
  <si>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</si>
  <si>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</si>
  <si>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</si>
  <si>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</si>
  <si>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</si>
  <si>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</si>
  <si>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</si>
  <si>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</si>
  <si>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</si>
  <si>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</si>
  <si>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</si>
  <si>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</si>
  <si>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</si>
  <si>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</si>
  <si>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</si>
  <si>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</si>
  <si>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</si>
  <si>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</si>
  <si>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</si>
  <si>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</si>
  <si>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</si>
  <si>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</si>
  <si>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</si>
  <si>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</si>
  <si>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</si>
  <si>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</si>
  <si>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</si>
  <si>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</si>
  <si>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</si>
  <si>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</si>
  <si>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</si>
  <si>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</si>
  <si>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</si>
  <si>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</si>
  <si>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</si>
  <si>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</si>
  <si>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</si>
  <si>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</si>
  <si>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</si>
  <si>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</si>
  <si>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</si>
  <si>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</si>
  <si>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</si>
  <si>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</si>
  <si>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</si>
  <si>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</si>
  <si>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</si>
  <si>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</si>
  <si>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</si>
  <si>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</si>
  <si>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</si>
  <si>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</si>
  <si>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</si>
  <si>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</si>
  <si>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</si>
  <si>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</si>
  <si>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</si>
  <si>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</si>
  <si>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</si>
  <si>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</si>
  <si>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</si>
  <si>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</si>
  <si>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</si>
  <si>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</si>
  <si>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</si>
  <si>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</si>
  <si>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</si>
  <si>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</si>
  <si>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</si>
  <si>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</si>
  <si>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</si>
  <si>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</si>
  <si>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</si>
  <si>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</si>
  <si>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</si>
  <si>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</si>
  <si>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</si>
  <si>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</si>
  <si>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</si>
  <si>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</si>
  <si>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</si>
  <si>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</si>
  <si>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</si>
  <si>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</si>
  <si>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</si>
  <si>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</si>
  <si>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</si>
  <si>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</si>
  <si>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</si>
  <si>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</si>
  <si>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</si>
  <si>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</si>
  <si>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</si>
  <si>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</si>
  <si>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</si>
  <si>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</si>
  <si>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</si>
  <si>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</si>
  <si>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</si>
  <si>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</si>
  <si>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</si>
  <si>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</si>
  <si>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</si>
  <si>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</si>
  <si>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</si>
  <si>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</si>
  <si>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</si>
  <si>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</si>
  <si>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</si>
  <si>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</si>
  <si>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</si>
  <si>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</si>
  <si>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</si>
  <si>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</si>
  <si>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</si>
  <si>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</si>
  <si>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</si>
  <si>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</si>
  <si>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</si>
  <si>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</si>
  <si>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</si>
  <si>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</si>
  <si>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</si>
  <si>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</si>
  <si>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</si>
  <si>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</si>
  <si>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</si>
  <si>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</si>
  <si>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</si>
  <si>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</si>
  <si>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</si>
  <si>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</si>
  <si>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</si>
  <si>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</si>
  <si>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</si>
  <si>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</si>
  <si>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</si>
  <si>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</si>
  <si>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</si>
  <si>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</si>
  <si>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</si>
  <si>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</si>
  <si>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</si>
  <si>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</si>
  <si>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</si>
  <si>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</si>
  <si>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</si>
  <si>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</si>
  <si>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</si>
  <si>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</si>
  <si>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</si>
  <si>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</si>
  <si>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</si>
  <si>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</si>
  <si>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</si>
  <si>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</si>
  <si>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</si>
  <si>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</si>
  <si>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</si>
  <si>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</si>
  <si>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</si>
  <si>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</si>
  <si>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</si>
  <si>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</si>
  <si>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</si>
  <si>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</si>
  <si>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</si>
  <si>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</si>
  <si>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</si>
  <si>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</si>
  <si>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</si>
  <si>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</si>
  <si>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</si>
  <si>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</si>
  <si>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</si>
  <si>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</si>
  <si>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</si>
  <si>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</si>
  <si>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</si>
  <si>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</si>
  <si>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</si>
  <si>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</si>
  <si>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</si>
  <si>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</si>
  <si>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</si>
  <si>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</si>
  <si>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</si>
  <si>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</si>
  <si>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</si>
  <si>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</si>
  <si>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</si>
  <si>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</si>
  <si>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</si>
  <si>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</si>
  <si>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</si>
  <si>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</si>
  <si>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</si>
  <si>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</si>
  <si>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</si>
  <si>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</si>
  <si>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</si>
  <si>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</si>
  <si>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</si>
  <si>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</si>
  <si>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</si>
  <si>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</si>
  <si>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</si>
  <si>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</si>
  <si>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</si>
  <si>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</si>
  <si>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</si>
  <si>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</si>
  <si>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</si>
  <si>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</si>
  <si>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</si>
  <si>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</si>
  <si>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</si>
  <si>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</si>
  <si>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</si>
  <si>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</si>
  <si>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</si>
  <si>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</si>
  <si>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</si>
  <si>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</si>
  <si>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</si>
  <si>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</si>
  <si>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</si>
  <si>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</si>
  <si>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</si>
  <si>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</si>
  <si>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</si>
  <si>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</si>
  <si>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</si>
  <si>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</si>
  <si>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</si>
  <si>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</si>
  <si>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</si>
  <si>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</si>
  <si>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</si>
  <si>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</si>
  <si>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</si>
  <si>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</si>
  <si>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</si>
  <si>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</si>
  <si>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</si>
  <si>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</si>
  <si>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</si>
  <si>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</si>
  <si>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</si>
  <si>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</si>
  <si>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</si>
  <si>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</si>
  <si>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</si>
  <si>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</si>
  <si>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</si>
  <si>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</si>
  <si>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</si>
  <si>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</si>
  <si>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</si>
  <si>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</si>
  <si>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</si>
  <si>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</si>
  <si>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</si>
  <si>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</si>
  <si>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</si>
  <si>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</si>
  <si>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</si>
  <si>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</si>
  <si>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</si>
  <si>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</si>
  <si>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</si>
  <si>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</si>
  <si>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</si>
  <si>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</si>
  <si>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</si>
  <si>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</si>
  <si>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</si>
  <si>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</si>
  <si>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</si>
  <si>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</si>
  <si>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</si>
  <si>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</si>
  <si>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</si>
  <si>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</si>
  <si>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</si>
  <si>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</si>
  <si>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</si>
  <si>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</si>
  <si>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</si>
  <si>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</si>
  <si>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</si>
  <si>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</si>
  <si>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</si>
  <si>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</si>
  <si>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</si>
  <si>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</si>
  <si>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</si>
  <si>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</si>
  <si>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</si>
  <si>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</si>
  <si>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</si>
  <si>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</si>
  <si>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</si>
  <si>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</si>
  <si>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</si>
  <si>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</si>
  <si>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</si>
  <si>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</si>
  <si>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</si>
  <si>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</si>
  <si>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</si>
  <si>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</si>
  <si>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</si>
  <si>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</si>
  <si>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</si>
  <si>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</si>
  <si>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</si>
  <si>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</si>
  <si>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</si>
  <si>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</si>
  <si>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</si>
  <si>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</si>
  <si>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</si>
  <si>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</si>
  <si>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</si>
  <si>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</si>
  <si>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</si>
  <si>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</si>
  <si>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</si>
  <si>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</si>
  <si>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</si>
  <si>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</si>
  <si>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</si>
  <si>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</si>
  <si>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</si>
  <si>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</si>
  <si>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</si>
  <si>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</si>
  <si>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</si>
  <si>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</si>
  <si>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</si>
  <si>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</si>
  <si>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</si>
  <si>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</si>
  <si>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</si>
  <si>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</si>
  <si>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</si>
  <si>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</si>
  <si>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</si>
  <si>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</si>
  <si>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</si>
  <si>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</si>
  <si>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</si>
  <si>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</si>
  <si>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</si>
  <si>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</si>
  <si>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</si>
  <si>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</si>
  <si>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</si>
  <si>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</si>
  <si>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</si>
  <si>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</si>
  <si>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</si>
  <si>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</si>
  <si>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</si>
  <si>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</si>
  <si>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</si>
  <si>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</si>
  <si>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</si>
  <si>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</si>
  <si>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</si>
  <si>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</si>
  <si>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</si>
  <si>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</si>
  <si>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</si>
  <si>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</si>
  <si>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</si>
  <si>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</si>
  <si>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</si>
  <si>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</si>
  <si>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</si>
  <si>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</si>
  <si>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</si>
  <si>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</si>
  <si>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</si>
  <si>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</si>
  <si>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</si>
  <si>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</si>
  <si>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</si>
  <si>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</si>
  <si>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</si>
  <si>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</si>
  <si>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</si>
  <si>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</si>
  <si>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</si>
  <si>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</si>
  <si>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</si>
  <si>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</si>
  <si>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</si>
  <si>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</si>
  <si>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</si>
  <si>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</si>
  <si>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</si>
  <si>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</si>
  <si>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</si>
  <si>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</si>
  <si>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</si>
  <si>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</si>
  <si>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</si>
  <si>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</si>
  <si>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</si>
  <si>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</si>
  <si>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</si>
  <si>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</si>
  <si>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</si>
  <si>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</si>
  <si>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</si>
  <si>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</si>
  <si>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</si>
  <si>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</si>
  <si>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</si>
  <si>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</si>
  <si>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</si>
  <si>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</si>
  <si>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</si>
  <si>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</si>
  <si>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</si>
  <si>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</si>
  <si>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</si>
  <si>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</si>
  <si>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</si>
  <si>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</si>
  <si>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</si>
  <si>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</si>
  <si>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</si>
  <si>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</si>
  <si>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</si>
  <si>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</si>
  <si>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</si>
  <si>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</si>
  <si>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</si>
  <si>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</si>
  <si>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</si>
  <si>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</si>
  <si>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</si>
  <si>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</si>
  <si>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</si>
  <si>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</si>
  <si>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</si>
  <si>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</si>
  <si>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</si>
  <si>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</si>
  <si>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</si>
  <si>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</si>
  <si>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</si>
  <si>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</si>
  <si>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</si>
  <si>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</si>
  <si>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</si>
  <si>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</si>
  <si>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</si>
  <si>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</si>
  <si>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</si>
  <si>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</si>
  <si>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</si>
  <si>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</si>
  <si>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</si>
  <si>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</si>
  <si>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</si>
  <si>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</si>
  <si>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</si>
  <si>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</si>
  <si>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</si>
  <si>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</si>
  <si>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</si>
  <si>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</si>
  <si>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</si>
  <si>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</si>
  <si>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</si>
  <si>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</si>
  <si>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</si>
  <si>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</si>
  <si>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</si>
  <si>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</si>
  <si>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</si>
  <si>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</si>
  <si>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</si>
  <si>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</si>
  <si>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</si>
  <si>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</si>
  <si>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</si>
  <si>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</si>
  <si>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</si>
  <si>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</si>
  <si>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</si>
  <si>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</si>
  <si>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</si>
  <si>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</si>
  <si>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</si>
  <si>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</si>
  <si>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</si>
  <si>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</si>
  <si>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</si>
  <si>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</si>
  <si>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</si>
  <si>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</si>
  <si>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</si>
  <si>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</si>
  <si>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</si>
  <si>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</si>
  <si>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</si>
  <si>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</si>
  <si>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</si>
  <si>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</si>
  <si>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</si>
  <si>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</si>
  <si>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</si>
  <si>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</si>
  <si>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</si>
  <si>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</si>
  <si>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</si>
  <si>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</si>
  <si>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</si>
  <si>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</si>
  <si>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</si>
  <si>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</si>
  <si>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</si>
  <si>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</si>
  <si>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</si>
  <si>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</si>
  <si>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</si>
  <si>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</si>
  <si>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</si>
  <si>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</si>
  <si>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</si>
  <si>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</si>
  <si>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</si>
  <si>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</si>
  <si>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</si>
  <si>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</si>
  <si>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</si>
  <si>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</si>
  <si>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</si>
  <si>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</si>
  <si>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</si>
  <si>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</si>
  <si>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</si>
  <si>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</si>
  <si>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</si>
  <si>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</si>
  <si>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</si>
  <si>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</si>
  <si>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</si>
  <si>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</si>
  <si>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</si>
  <si>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</si>
  <si>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</si>
  <si>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</si>
  <si>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</si>
  <si>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</si>
  <si>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</si>
  <si>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</si>
  <si>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</si>
  <si>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</si>
  <si>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</si>
  <si>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</si>
  <si>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</si>
  <si>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</si>
  <si>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</si>
  <si>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</si>
  <si>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</si>
  <si>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</si>
  <si>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</si>
  <si>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</si>
  <si>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</si>
  <si>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</si>
  <si>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</si>
  <si>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</si>
  <si>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</si>
  <si>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</si>
  <si>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</si>
  <si>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</si>
  <si>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</si>
  <si>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</si>
  <si>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</si>
  <si>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</si>
  <si>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</si>
  <si>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</si>
  <si>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</si>
  <si>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</si>
  <si>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</si>
  <si>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</si>
  <si>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</si>
  <si>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</si>
  <si>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</si>
  <si>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</si>
  <si>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</si>
  <si>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</si>
  <si>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</si>
  <si>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</si>
  <si>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</si>
  <si>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</si>
  <si>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</si>
  <si>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</si>
  <si>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</si>
  <si>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</si>
  <si>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</si>
  <si>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</si>
  <si>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</si>
  <si>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</si>
  <si>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</si>
  <si>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</si>
  <si>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</si>
  <si>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</si>
  <si>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</si>
  <si>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</si>
  <si>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</si>
  <si>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</si>
  <si>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</si>
  <si>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</si>
  <si>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</si>
  <si>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</si>
  <si>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</si>
  <si>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</si>
  <si>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</si>
  <si>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</si>
  <si>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</si>
  <si>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</si>
  <si>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</si>
  <si>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</si>
  <si>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</si>
  <si>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</si>
  <si>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</si>
  <si>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</si>
  <si>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</si>
  <si>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</si>
  <si>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</si>
  <si>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</si>
  <si>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</si>
  <si>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</si>
  <si>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</si>
  <si>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</si>
  <si>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</si>
  <si>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</si>
  <si>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</si>
  <si>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</si>
  <si>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</si>
  <si>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</si>
  <si>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</si>
  <si>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</si>
  <si>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</si>
  <si>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</si>
  <si>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</si>
  <si>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</si>
  <si>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</si>
  <si>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</si>
  <si>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</si>
  <si>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</si>
  <si>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</si>
  <si>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</si>
  <si>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</si>
  <si>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</si>
  <si>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</si>
  <si>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</si>
  <si>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</si>
  <si>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</si>
  <si>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</si>
  <si>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</si>
  <si>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</si>
  <si>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</si>
  <si>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</si>
  <si>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</si>
  <si>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</si>
  <si>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</si>
  <si>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</si>
  <si>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</si>
  <si>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</si>
  <si>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</si>
  <si>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</si>
  <si>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</si>
  <si>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</si>
  <si>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</si>
  <si>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</si>
  <si>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</si>
  <si>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</si>
  <si>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</si>
  <si>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</si>
  <si>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</si>
  <si>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</si>
  <si>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</si>
  <si>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</si>
  <si>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</si>
  <si>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</si>
  <si>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</si>
  <si>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</si>
  <si>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</si>
  <si>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</si>
  <si>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</si>
  <si>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</si>
  <si>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</si>
  <si>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</si>
  <si>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</si>
  <si>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</si>
  <si>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</si>
  <si>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</si>
  <si>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</si>
  <si>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</si>
  <si>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</si>
  <si>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</si>
  <si>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</si>
  <si>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</si>
  <si>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</si>
  <si>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</si>
  <si>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</si>
  <si>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</si>
  <si>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</si>
  <si>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</si>
  <si>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</si>
  <si>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</si>
  <si>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</si>
  <si>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</si>
  <si>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</si>
  <si>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</si>
  <si>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</si>
  <si>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</si>
  <si>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</si>
  <si>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</si>
  <si>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</si>
  <si>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</si>
  <si>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</si>
  <si>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</si>
  <si>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</si>
  <si>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</si>
  <si>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</si>
  <si>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</si>
  <si>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</si>
  <si>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</si>
  <si>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</si>
  <si>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</si>
  <si>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</si>
  <si>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</si>
  <si>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</si>
  <si>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</si>
  <si>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</si>
  <si>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</si>
  <si>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</si>
  <si>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</si>
  <si>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</si>
  <si>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</si>
  <si>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</si>
  <si>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</si>
  <si>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</si>
  <si>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</si>
  <si>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</si>
  <si>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</si>
  <si>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</si>
  <si>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</si>
  <si>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</si>
  <si>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</si>
  <si>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</si>
  <si>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</si>
  <si>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</si>
  <si>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</si>
  <si>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</si>
  <si>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</si>
  <si>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</si>
  <si>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</si>
  <si>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</si>
  <si>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</si>
  <si>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</si>
  <si>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</si>
  <si>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</si>
  <si>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</si>
  <si>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</si>
  <si>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</si>
  <si>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</si>
  <si>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</si>
  <si>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</si>
  <si>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</si>
  <si>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</si>
  <si>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</si>
  <si>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</si>
  <si>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</si>
  <si>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</si>
  <si>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</si>
  <si>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</si>
  <si>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</si>
  <si>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</si>
  <si>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</si>
  <si>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</si>
  <si>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</si>
  <si>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</si>
  <si>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</si>
  <si>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</si>
  <si>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</si>
  <si>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</si>
  <si>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</si>
  <si>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</si>
  <si>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</si>
  <si>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</si>
  <si>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</si>
  <si>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</si>
  <si>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</si>
  <si>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</si>
  <si>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</si>
  <si>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</si>
  <si>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</si>
  <si>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</si>
  <si>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</si>
  <si>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</si>
  <si>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</si>
  <si>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</si>
  <si>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</si>
  <si>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</si>
  <si>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</si>
  <si>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</si>
  <si>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</si>
  <si>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</si>
  <si>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</si>
  <si>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</si>
  <si>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</si>
  <si>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</si>
  <si>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</si>
  <si>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</si>
  <si>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</si>
  <si>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</si>
  <si>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</si>
  <si>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</si>
  <si>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</si>
  <si>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</si>
  <si>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</si>
  <si>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</si>
  <si>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</si>
  <si>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</si>
  <si>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</si>
  <si>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</si>
  <si>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</si>
  <si>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</si>
  <si>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</si>
  <si>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</si>
  <si>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</si>
  <si>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</si>
  <si>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</si>
  <si>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</si>
  <si>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</si>
  <si>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</si>
  <si>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</si>
  <si>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</si>
  <si>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</si>
  <si>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</si>
  <si>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</si>
  <si>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</si>
  <si>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</si>
  <si>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</si>
  <si>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</si>
  <si>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</si>
  <si>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</si>
  <si>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</si>
  <si>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</si>
  <si>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</si>
  <si>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</si>
  <si>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</si>
  <si>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</si>
  <si>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</si>
  <si>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</si>
  <si>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</si>
  <si>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</si>
  <si>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</si>
  <si>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</si>
  <si>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</si>
  <si>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</si>
  <si>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</si>
  <si>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</si>
  <si>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</si>
  <si>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</si>
  <si>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</si>
  <si>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</si>
  <si>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</si>
  <si>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</si>
  <si>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</si>
  <si>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</si>
  <si>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</si>
  <si>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</si>
  <si>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</si>
  <si>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</si>
  <si>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</si>
  <si>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</si>
  <si>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</si>
  <si>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</si>
  <si>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</si>
  <si>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</si>
  <si>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</si>
  <si>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</si>
  <si>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</si>
  <si>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</si>
  <si>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</si>
  <si>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</si>
  <si>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</si>
  <si>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</si>
  <si>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</si>
  <si>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</si>
  <si>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</si>
  <si>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</si>
  <si>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</si>
  <si>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</si>
  <si>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</si>
  <si>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</si>
  <si>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</si>
  <si>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</si>
  <si>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</si>
  <si>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</si>
  <si>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</si>
  <si>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</si>
  <si>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</si>
  <si>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</si>
  <si>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</si>
  <si>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</si>
  <si>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</si>
  <si>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</si>
  <si>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</si>
  <si>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</si>
  <si>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</si>
  <si>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</si>
  <si>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</si>
  <si>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</si>
  <si>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</si>
  <si>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</si>
  <si>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</si>
  <si>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</si>
  <si>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</si>
  <si>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</si>
  <si>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</si>
  <si>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</si>
  <si>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</si>
  <si>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</si>
  <si>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</si>
  <si>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</si>
  <si>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</si>
  <si>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</si>
  <si>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</si>
  <si>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</si>
  <si>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</si>
  <si>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</si>
  <si>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</si>
  <si>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</si>
  <si>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</si>
  <si>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</si>
  <si>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</si>
  <si>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</si>
  <si>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</si>
  <si>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</si>
  <si>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</si>
  <si>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</si>
  <si>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</si>
  <si>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</si>
  <si>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</si>
  <si>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</si>
  <si>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</si>
  <si>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</si>
  <si>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</si>
  <si>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</si>
  <si>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</si>
  <si>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</si>
  <si>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</si>
  <si>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</si>
  <si>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</si>
  <si>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</si>
  <si>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</si>
  <si>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</si>
  <si>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</si>
  <si>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</si>
  <si>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</si>
  <si>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</si>
  <si>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</si>
  <si>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</si>
  <si>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</si>
  <si>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</si>
  <si>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</si>
  <si>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</si>
  <si>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</si>
  <si>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</si>
  <si>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</si>
  <si>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</si>
  <si>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</si>
  <si>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</si>
  <si>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</si>
  <si>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</si>
  <si>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</si>
  <si>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</si>
  <si>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</si>
  <si>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</si>
  <si>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</si>
  <si>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</si>
  <si>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</si>
  <si>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</si>
  <si>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</si>
  <si>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</si>
  <si>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</si>
  <si>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</si>
  <si>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</si>
  <si>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</si>
  <si>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</si>
  <si>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</si>
  <si>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</si>
  <si>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</si>
  <si>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</si>
  <si>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</si>
  <si>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</si>
  <si>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</si>
  <si>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</si>
  <si>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</si>
  <si>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</si>
  <si>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</si>
  <si>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</si>
  <si>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</si>
  <si>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</si>
  <si>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</si>
  <si>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</si>
  <si>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</si>
  <si>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</si>
  <si>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</si>
  <si>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</si>
  <si>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</si>
  <si>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</si>
  <si>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</si>
  <si>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</si>
  <si>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</si>
  <si>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</si>
  <si>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</si>
  <si>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</si>
  <si>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</si>
  <si>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</si>
  <si>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</si>
  <si>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</si>
  <si>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</si>
  <si>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</si>
  <si>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</si>
  <si>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</si>
  <si>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</si>
  <si>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</si>
  <si>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</si>
  <si>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</si>
  <si>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</si>
  <si>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</si>
  <si>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</si>
  <si>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</si>
  <si>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</si>
  <si>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</si>
  <si>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</si>
  <si>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</si>
  <si>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</si>
  <si>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</si>
  <si>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</si>
  <si>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</si>
  <si>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</si>
  <si>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</si>
  <si>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</si>
  <si>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</si>
  <si>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</si>
  <si>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</si>
  <si>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</si>
  <si>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</si>
  <si>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</si>
  <si>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</si>
  <si>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</si>
  <si>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</si>
  <si>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</si>
  <si>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</si>
  <si>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</si>
  <si>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</si>
  <si>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</si>
  <si>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</si>
  <si>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</si>
  <si>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</si>
  <si>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</si>
  <si>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</si>
  <si>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</si>
  <si>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</si>
  <si>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</si>
  <si>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</si>
  <si>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</si>
  <si>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</si>
  <si>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</si>
  <si>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</si>
  <si>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</si>
  <si>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</si>
  <si>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</si>
  <si>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</si>
  <si>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</si>
  <si>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</si>
  <si>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</si>
  <si>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</si>
  <si>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</si>
  <si>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</si>
  <si>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</si>
  <si>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</si>
  <si>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</si>
  <si>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</si>
  <si>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</si>
  <si>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</si>
  <si>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</si>
  <si>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</si>
  <si>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</si>
  <si>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</si>
  <si>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</si>
  <si>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</si>
  <si>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</si>
  <si>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</si>
  <si>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</si>
  <si>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</si>
  <si>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</si>
  <si>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</si>
  <si>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</si>
  <si>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</si>
  <si>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</si>
  <si>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</si>
  <si>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</si>
  <si>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</si>
  <si>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</si>
  <si>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</si>
  <si>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</si>
  <si>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</si>
  <si>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</si>
  <si>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</si>
  <si>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</si>
  <si>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</si>
  <si>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</si>
  <si>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</si>
  <si>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</si>
  <si>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</si>
  <si>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</si>
  <si>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</si>
  <si>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</si>
  <si>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</si>
  <si>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</si>
  <si>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</si>
  <si>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</si>
  <si>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</si>
  <si>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</si>
  <si>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</si>
  <si>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</si>
  <si>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</si>
  <si>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</si>
  <si>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</si>
  <si>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</si>
  <si>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</si>
  <si>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</si>
  <si>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</si>
  <si>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</si>
  <si>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</si>
  <si>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</si>
  <si>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</si>
  <si>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</si>
  <si>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</si>
  <si>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</si>
  <si>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</si>
  <si>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</si>
  <si>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</si>
  <si>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</si>
  <si>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</si>
  <si>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</si>
  <si>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</si>
  <si>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</si>
  <si>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</si>
  <si>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</si>
  <si>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</si>
  <si>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</si>
  <si>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</si>
  <si>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</si>
  <si>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</si>
  <si>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</si>
  <si>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</si>
  <si>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</si>
  <si>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</si>
  <si>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</si>
  <si>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</si>
  <si>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</si>
  <si>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</si>
  <si>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</si>
  <si>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</si>
  <si>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</si>
  <si>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</si>
  <si>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</si>
  <si>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</si>
  <si>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</si>
  <si>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</si>
  <si>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</si>
  <si>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</si>
  <si>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</si>
  <si>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</si>
  <si>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</si>
  <si>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</si>
  <si>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</si>
  <si>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</si>
  <si>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</si>
  <si>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</si>
  <si>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</si>
  <si>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</si>
  <si>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</si>
  <si>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</si>
  <si>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</si>
  <si>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</si>
  <si>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</si>
  <si>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</si>
  <si>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</si>
  <si>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</si>
  <si>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</si>
  <si>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</si>
  <si>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</si>
  <si>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</si>
  <si>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</si>
  <si>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</si>
  <si>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</si>
  <si>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</si>
  <si>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</si>
  <si>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</si>
  <si>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</si>
  <si>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</si>
  <si>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</si>
  <si>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</si>
  <si>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</si>
  <si>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</si>
  <si>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</si>
  <si>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</si>
  <si>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</si>
  <si>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</si>
  <si>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</si>
  <si>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</si>
  <si>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</si>
  <si>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</si>
  <si>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</si>
  <si>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</si>
  <si>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</si>
  <si>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</si>
  <si>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</si>
  <si>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</si>
  <si>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</si>
  <si>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</si>
  <si>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</si>
  <si>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</si>
  <si>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</si>
  <si>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</si>
  <si>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</si>
  <si>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</si>
  <si>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</si>
  <si>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</si>
  <si>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</si>
  <si>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</si>
  <si>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</si>
  <si>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</si>
  <si>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</si>
  <si>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</si>
  <si>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</si>
  <si>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</si>
  <si>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</si>
  <si>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</si>
  <si>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</si>
  <si>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</si>
  <si>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</si>
  <si>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</si>
  <si>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</si>
  <si>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</si>
  <si>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</si>
  <si>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</si>
  <si>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</si>
  <si>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</si>
  <si>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</si>
  <si>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</si>
  <si>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</si>
  <si>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</si>
  <si>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</si>
  <si>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</si>
  <si>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</si>
  <si>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</si>
  <si>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</si>
  <si>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</si>
  <si>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</si>
  <si>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</si>
  <si>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</si>
  <si>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</si>
  <si>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</si>
  <si>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</si>
  <si>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</si>
  <si>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</si>
  <si>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</si>
  <si>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</si>
  <si>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</si>
  <si>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</si>
  <si>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</si>
  <si>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</si>
  <si>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</si>
  <si>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</si>
  <si>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</si>
  <si>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</si>
  <si>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</si>
  <si>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</si>
  <si>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</si>
  <si>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</si>
  <si>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</si>
  <si>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</si>
  <si>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</si>
  <si>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</si>
  <si>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</si>
  <si>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</si>
  <si>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</si>
  <si>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</si>
  <si>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</si>
  <si>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</si>
  <si>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</si>
  <si>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</si>
  <si>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</si>
  <si>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</si>
  <si>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</si>
  <si>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</si>
  <si>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</si>
  <si>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</si>
  <si>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</si>
  <si>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</si>
  <si>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</si>
  <si>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</si>
  <si>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</si>
  <si>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</si>
  <si>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</si>
  <si>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</si>
  <si>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</si>
  <si>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</si>
  <si>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</si>
  <si>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</si>
  <si>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</si>
  <si>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</si>
  <si>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</si>
  <si>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</si>
  <si>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</si>
  <si>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</si>
  <si>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</si>
  <si>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</si>
  <si>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</si>
  <si>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</si>
  <si>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</si>
  <si>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</si>
  <si>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</si>
  <si>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</si>
  <si>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</si>
  <si>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</si>
  <si>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</si>
  <si>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</si>
  <si>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</si>
  <si>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</si>
  <si>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</si>
  <si>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</si>
  <si>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</si>
  <si>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</si>
  <si>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</si>
  <si>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</si>
  <si>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</si>
  <si>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</si>
  <si>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</si>
  <si>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</si>
  <si>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</si>
  <si>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</si>
  <si>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</si>
  <si>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</si>
  <si>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</si>
  <si>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</si>
  <si>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</si>
  <si>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</si>
  <si>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</si>
  <si>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</si>
  <si>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</si>
  <si>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</si>
  <si>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</si>
  <si>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</si>
  <si>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</si>
  <si>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</si>
  <si>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</si>
  <si>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</si>
  <si>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</si>
  <si>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</si>
  <si>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</si>
  <si>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</si>
  <si>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</si>
  <si>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</si>
  <si>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</si>
  <si>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</si>
  <si>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</si>
  <si>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</si>
  <si>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</si>
  <si>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</si>
  <si>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</si>
  <si>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</si>
  <si>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</si>
  <si>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</si>
  <si>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</si>
  <si>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</si>
  <si>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</si>
  <si>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</si>
  <si>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</si>
  <si>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</si>
  <si>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</si>
  <si>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</si>
  <si>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</si>
  <si>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</si>
  <si>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</si>
  <si>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</si>
  <si>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</si>
  <si>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</si>
  <si>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</si>
  <si>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</si>
  <si>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</si>
  <si>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</si>
  <si>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</si>
  <si>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</si>
  <si>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</si>
  <si>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</si>
  <si>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</si>
  <si>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</si>
  <si>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</si>
  <si>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</si>
  <si>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</si>
  <si>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</si>
  <si>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</si>
  <si>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</si>
  <si>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</si>
  <si>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</si>
  <si>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</si>
  <si>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</si>
  <si>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</si>
  <si>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</si>
  <si>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</si>
  <si>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</si>
  <si>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</si>
  <si>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</si>
  <si>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</si>
  <si>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</si>
  <si>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</si>
  <si>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</si>
  <si>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</si>
  <si>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</si>
  <si>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</si>
  <si>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</si>
  <si>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</si>
  <si>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</si>
  <si>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</si>
  <si>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</si>
  <si>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</si>
  <si>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</si>
  <si>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</si>
  <si>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</si>
  <si>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</si>
  <si>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</si>
  <si>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</si>
  <si>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</si>
  <si>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</si>
  <si>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</si>
  <si>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</si>
  <si>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</si>
  <si>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</si>
  <si>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</si>
  <si>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</si>
  <si>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</si>
  <si>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</si>
  <si>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</si>
  <si>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</si>
  <si>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</si>
  <si>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</si>
  <si>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</si>
  <si>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</si>
  <si>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</si>
  <si>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</si>
  <si>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</si>
  <si>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</si>
  <si>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</si>
  <si>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</si>
  <si>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</si>
  <si>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</si>
  <si>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</si>
  <si>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</si>
  <si>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</si>
  <si>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</si>
  <si>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</si>
  <si>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</si>
  <si>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</si>
  <si>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</si>
  <si>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</si>
  <si>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</si>
  <si>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</si>
  <si>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</si>
  <si>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</si>
  <si>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</si>
  <si>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</si>
  <si>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</si>
  <si>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</si>
  <si>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</si>
  <si>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</si>
  <si>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</si>
  <si>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</si>
  <si>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</si>
  <si>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</si>
  <si>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</si>
  <si>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</si>
  <si>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</si>
  <si>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</si>
  <si>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</si>
  <si>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</si>
  <si>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</si>
  <si>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</si>
  <si>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</si>
  <si>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</si>
  <si>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</si>
  <si>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</si>
  <si>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</si>
  <si>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</si>
  <si>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</si>
  <si>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</si>
  <si>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</si>
  <si>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</si>
  <si>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</si>
  <si>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</si>
  <si>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</si>
  <si>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</si>
  <si>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</si>
  <si>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</si>
  <si>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</si>
  <si>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</si>
  <si>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</si>
  <si>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</si>
  <si>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</si>
  <si>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</si>
  <si>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</si>
  <si>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</si>
  <si>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</si>
  <si>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</si>
  <si>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</si>
  <si>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</si>
  <si>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</si>
  <si>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</si>
  <si>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</si>
  <si>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</si>
  <si>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</si>
  <si>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</si>
  <si>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</si>
  <si>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</si>
  <si>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</si>
  <si>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</si>
  <si>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</si>
  <si>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</si>
  <si>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</si>
  <si>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</si>
  <si>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</si>
  <si>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</si>
  <si>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</si>
  <si>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</si>
  <si>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</si>
  <si>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</si>
  <si>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</si>
  <si>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</si>
  <si>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</si>
  <si>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</si>
  <si>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</si>
  <si>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</si>
  <si>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</si>
  <si>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</si>
  <si>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</si>
  <si>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</si>
  <si>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</si>
  <si>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</si>
  <si>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</si>
  <si>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</si>
  <si>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</si>
  <si>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</si>
  <si>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</si>
  <si>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</si>
  <si>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</si>
  <si>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</si>
  <si>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</si>
  <si>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</si>
  <si>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</si>
  <si>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</si>
  <si>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</si>
  <si>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</si>
  <si>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</si>
  <si>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</si>
  <si>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</si>
  <si>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</si>
  <si>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</si>
  <si>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</si>
  <si>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</si>
  <si>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</si>
  <si>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</si>
  <si>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</si>
  <si>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</si>
  <si>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</si>
  <si>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</si>
  <si>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</si>
  <si>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</si>
  <si>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</si>
  <si>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</si>
  <si>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</si>
  <si>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</si>
  <si>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</si>
  <si>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</si>
  <si>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</si>
  <si>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</si>
  <si>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</si>
  <si>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</si>
  <si>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</si>
  <si>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</si>
  <si>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</si>
  <si>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</si>
  <si>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</si>
  <si>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</si>
  <si>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</si>
  <si>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</si>
  <si>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</si>
  <si>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</si>
  <si>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</si>
  <si>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</si>
  <si>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</si>
  <si>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</si>
  <si>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</si>
  <si>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</si>
  <si>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</si>
  <si>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</si>
  <si>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</si>
  <si>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</si>
  <si>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</si>
  <si>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</si>
  <si>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</si>
  <si>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</si>
  <si>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</si>
  <si>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</si>
  <si>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</si>
  <si>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</si>
  <si>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</si>
  <si>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</si>
  <si>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</si>
  <si>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</si>
  <si>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</si>
  <si>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</si>
  <si>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</si>
  <si>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</si>
  <si>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</si>
  <si>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</si>
  <si>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</si>
  <si>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</si>
  <si>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</si>
  <si>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</si>
  <si>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</si>
  <si>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</si>
  <si>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</si>
  <si>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</si>
  <si>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</si>
  <si>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</si>
  <si>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</si>
  <si>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</si>
  <si>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</si>
  <si>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</si>
  <si>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</si>
  <si>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</si>
  <si>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</si>
  <si>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</si>
  <si>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</si>
  <si>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</si>
  <si>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</si>
  <si>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</si>
  <si>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</si>
  <si>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</si>
  <si>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</si>
  <si>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</si>
  <si>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</si>
  <si>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</si>
  <si>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</si>
  <si>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</si>
  <si>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</si>
  <si>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</si>
  <si>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</si>
  <si>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</si>
  <si>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</si>
  <si>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</si>
  <si>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</si>
  <si>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</si>
  <si>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</si>
  <si>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</si>
  <si>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</si>
  <si>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</si>
  <si>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</si>
  <si>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</si>
  <si>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</si>
  <si>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</si>
  <si>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</si>
  <si>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</si>
  <si>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</si>
  <si>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</si>
  <si>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</si>
  <si>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</si>
  <si>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</si>
  <si>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</si>
  <si>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</si>
  <si>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</si>
  <si>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</si>
  <si>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</si>
  <si>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</si>
  <si>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</si>
  <si>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</si>
  <si>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</si>
  <si>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</si>
  <si>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</si>
  <si>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</si>
  <si>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</si>
  <si>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</si>
  <si>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</si>
  <si>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</si>
  <si>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</si>
  <si>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</si>
  <si>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</si>
  <si>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</si>
  <si>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</si>
  <si>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</si>
  <si>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</si>
  <si>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</si>
  <si>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</si>
  <si>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</si>
  <si>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</si>
  <si>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</si>
  <si>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</si>
  <si>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</si>
  <si>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</si>
  <si>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</si>
  <si>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</si>
  <si>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</si>
  <si>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</si>
  <si>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</si>
  <si>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</si>
  <si>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</si>
  <si>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</si>
  <si>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</si>
  <si>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</si>
  <si>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</si>
  <si>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</si>
  <si>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</si>
  <si>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</si>
  <si>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</si>
  <si>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</si>
  <si>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</si>
  <si>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</si>
  <si>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</si>
  <si>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</si>
  <si>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</si>
  <si>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</si>
  <si>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</si>
  <si>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</si>
  <si>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</si>
  <si>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</si>
  <si>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</si>
  <si>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</si>
  <si>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</si>
  <si>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</si>
  <si>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</si>
  <si>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</si>
  <si>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</si>
  <si>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</si>
  <si>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</si>
  <si>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</si>
  <si>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</si>
  <si>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</si>
  <si>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</si>
  <si>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</si>
  <si>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</si>
  <si>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</si>
  <si>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</si>
  <si>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</si>
  <si>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</si>
  <si>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</si>
  <si>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</si>
  <si>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</si>
  <si>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</si>
  <si>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</si>
  <si>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</si>
  <si>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</si>
  <si>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</si>
  <si>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</si>
  <si>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</si>
  <si>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</si>
  <si>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</si>
  <si>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</si>
  <si>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</si>
  <si>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</si>
  <si>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</si>
  <si>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</si>
  <si>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</si>
  <si>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</si>
  <si>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</si>
  <si>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</si>
  <si>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</si>
  <si>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</si>
  <si>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</si>
  <si>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</si>
  <si>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</si>
  <si>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</si>
  <si>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</si>
  <si>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</si>
  <si>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</si>
  <si>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</si>
  <si>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</si>
  <si>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</si>
  <si>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</si>
  <si>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</si>
  <si>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</si>
  <si>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</si>
  <si>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</si>
  <si>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</si>
  <si>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</si>
  <si>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</si>
  <si>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</si>
  <si>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</si>
  <si>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</si>
  <si>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</si>
  <si>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</si>
  <si>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</si>
  <si>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</si>
  <si>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</si>
  <si>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</si>
  <si>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</si>
  <si>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</si>
  <si>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</si>
  <si>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</si>
  <si>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</si>
  <si>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</si>
  <si>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</si>
  <si>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</si>
  <si>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</si>
  <si>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</si>
  <si>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</si>
  <si>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</si>
  <si>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</si>
  <si>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</si>
  <si>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</si>
  <si>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</si>
  <si>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</si>
  <si>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</si>
  <si>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</si>
  <si>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</si>
  <si>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</si>
  <si>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</si>
  <si>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</si>
  <si>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</si>
  <si>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</si>
  <si>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</si>
  <si>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</si>
  <si>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</si>
  <si>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</si>
  <si>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</si>
  <si>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</si>
  <si>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</si>
  <si>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</si>
  <si>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</si>
  <si>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</si>
  <si>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</si>
  <si>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</si>
  <si>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</si>
  <si>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</si>
  <si>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</si>
  <si>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</si>
  <si>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</si>
  <si>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</si>
  <si>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</si>
  <si>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</si>
  <si>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</si>
  <si>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</si>
  <si>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</si>
  <si>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</si>
  <si>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</si>
  <si>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</si>
  <si>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</si>
  <si>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</si>
  <si>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</si>
  <si>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</si>
  <si>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</si>
  <si>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</si>
  <si>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</si>
  <si>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</si>
  <si>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</si>
  <si>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</si>
  <si>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</si>
  <si>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</si>
  <si>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</si>
  <si>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</si>
  <si>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</si>
  <si>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</si>
  <si>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</si>
  <si>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</si>
  <si>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</si>
  <si>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</si>
  <si>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</si>
  <si>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</si>
  <si>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</si>
  <si>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</si>
  <si>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</si>
  <si>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</si>
  <si>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</si>
  <si>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</si>
  <si>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</si>
  <si>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</si>
  <si>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</si>
  <si>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</si>
  <si>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</si>
  <si>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</si>
  <si>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</si>
  <si>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</si>
  <si>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</si>
  <si>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</si>
  <si>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</si>
  <si>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</si>
  <si>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</si>
  <si>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</si>
  <si>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</si>
  <si>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</si>
  <si>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</si>
  <si>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</si>
  <si>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</si>
  <si>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</si>
  <si>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</si>
  <si>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</si>
  <si>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</si>
  <si>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</si>
  <si>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</si>
  <si>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</si>
  <si>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</si>
  <si>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</si>
  <si>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</si>
  <si>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</si>
  <si>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</si>
  <si>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</si>
  <si>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</si>
  <si>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</si>
  <si>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</si>
  <si>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</si>
  <si>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</si>
  <si>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</si>
  <si>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</si>
  <si>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</si>
  <si>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</si>
  <si>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</si>
  <si>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</si>
  <si>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</si>
  <si>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</si>
  <si>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</si>
  <si>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</si>
  <si>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</si>
  <si>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</si>
  <si>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</si>
  <si>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</si>
  <si>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</si>
  <si>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</si>
  <si>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</si>
  <si>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</si>
  <si>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</si>
  <si>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</si>
  <si>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</si>
  <si>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</si>
  <si>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</si>
  <si>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</si>
  <si>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</si>
  <si>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</si>
  <si>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</si>
  <si>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</si>
  <si>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</si>
  <si>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</si>
  <si>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</si>
  <si>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</si>
  <si>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</si>
  <si>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</si>
  <si>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</si>
  <si>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</si>
  <si>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</si>
  <si>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</si>
  <si>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</si>
  <si>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</si>
  <si>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</si>
  <si>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</si>
  <si>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</si>
  <si>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</si>
  <si>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</si>
  <si>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</si>
  <si>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</si>
  <si>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</si>
  <si>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</si>
  <si>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</si>
  <si>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</si>
  <si>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</si>
  <si>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</si>
  <si>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</si>
  <si>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</si>
  <si>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</si>
  <si>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</si>
  <si>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</si>
  <si>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</si>
  <si>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</si>
  <si>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</si>
  <si>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</si>
  <si>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</si>
  <si>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</si>
  <si>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</si>
  <si>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</si>
  <si>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</si>
  <si>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</si>
  <si>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</si>
  <si>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</si>
  <si>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</si>
  <si>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</si>
  <si>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</si>
  <si>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</si>
  <si>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</si>
  <si>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</si>
  <si>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</si>
  <si>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</si>
  <si>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</si>
  <si>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</si>
  <si>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</si>
  <si>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</si>
  <si>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</si>
  <si>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</si>
  <si>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</si>
  <si>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</si>
  <si>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</si>
  <si>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</si>
  <si>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</si>
  <si>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</si>
  <si>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</si>
  <si>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</si>
  <si>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</si>
  <si>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</si>
  <si>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</si>
  <si>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</si>
  <si>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</si>
  <si>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</si>
  <si>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</si>
  <si>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</si>
  <si>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</si>
  <si>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</si>
  <si>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</si>
  <si>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</si>
  <si>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</si>
  <si>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</si>
  <si>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</si>
  <si>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</si>
  <si>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</si>
  <si>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</si>
  <si>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</si>
  <si>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</si>
  <si>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</si>
  <si>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</si>
  <si>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</si>
  <si>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</si>
  <si>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</si>
  <si>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</si>
  <si>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</si>
  <si>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</si>
  <si>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</si>
  <si>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</si>
  <si>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</si>
  <si>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</si>
  <si>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</si>
  <si>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</si>
  <si>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</si>
  <si>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</si>
  <si>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</si>
  <si>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</si>
  <si>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</si>
  <si>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</si>
  <si>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</si>
  <si>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</si>
  <si>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</si>
  <si>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</si>
  <si>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</si>
  <si>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</si>
  <si>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</si>
  <si>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</si>
  <si>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</si>
  <si>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</si>
  <si>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</si>
  <si>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</si>
  <si>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</si>
  <si>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</si>
  <si>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</si>
  <si>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</si>
  <si>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</si>
  <si>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</si>
  <si>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</si>
  <si>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</si>
  <si>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</si>
  <si>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</si>
  <si>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</si>
  <si>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</si>
  <si>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</si>
  <si>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</si>
  <si>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</si>
  <si>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</si>
  <si>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</si>
  <si>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</si>
  <si>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</si>
  <si>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</si>
  <si>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</si>
  <si>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</si>
  <si>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</si>
  <si>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</si>
  <si>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</si>
  <si>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</si>
  <si>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</si>
  <si>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</si>
  <si>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</si>
  <si>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</si>
  <si>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</si>
  <si>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</si>
  <si>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</si>
  <si>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</si>
  <si>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</si>
  <si>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</si>
  <si>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</si>
  <si>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</si>
  <si>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</si>
  <si>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</si>
  <si>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</si>
  <si>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</si>
  <si>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</si>
  <si>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</si>
  <si>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</si>
  <si>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</si>
  <si>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</si>
  <si>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</si>
  <si>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</si>
  <si>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</si>
  <si>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</si>
  <si>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</si>
  <si>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</si>
  <si>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</si>
  <si>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</si>
  <si>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</si>
  <si>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</si>
  <si>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</si>
  <si>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</si>
  <si>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</si>
  <si>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</si>
  <si>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</si>
  <si>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</si>
  <si>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</si>
  <si>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</si>
  <si>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</si>
  <si>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</si>
  <si>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</si>
  <si>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</si>
  <si>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</si>
  <si>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</si>
  <si>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</si>
  <si>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</si>
  <si>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</si>
  <si>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</si>
  <si>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</si>
  <si>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</si>
  <si>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</si>
  <si>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</si>
  <si>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</si>
  <si>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</si>
  <si>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</si>
  <si>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</si>
  <si>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</si>
  <si>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</si>
  <si>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</si>
  <si>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</si>
  <si>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</si>
  <si>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</si>
  <si>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</si>
  <si>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</si>
  <si>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</si>
  <si>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</si>
  <si>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</si>
  <si>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</si>
  <si>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</si>
  <si>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</si>
  <si>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</si>
  <si>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</si>
  <si>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</si>
  <si>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</si>
  <si>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</si>
  <si>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</si>
  <si>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</si>
  <si>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</si>
  <si>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</si>
  <si>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</si>
  <si>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</si>
  <si>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</si>
  <si>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</si>
  <si>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</si>
  <si>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</si>
  <si>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</si>
  <si>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</si>
  <si>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</si>
  <si>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</si>
  <si>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</si>
  <si>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</si>
  <si>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</si>
  <si>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</si>
  <si>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</si>
  <si>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</si>
  <si>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</si>
  <si>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</si>
  <si>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</si>
  <si>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</si>
  <si>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</si>
  <si>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</si>
  <si>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</si>
  <si>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</si>
  <si>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</si>
  <si>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</si>
  <si>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</si>
  <si>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</si>
  <si>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</si>
  <si>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</si>
  <si>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</si>
  <si>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</si>
  <si>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</si>
  <si>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</si>
  <si>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</si>
  <si>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</si>
  <si>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</si>
  <si>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</si>
  <si>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</si>
  <si>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</si>
  <si>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</si>
  <si>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</si>
  <si>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</si>
  <si>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</si>
  <si>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</si>
  <si>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</si>
  <si>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</si>
  <si>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</si>
  <si>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</si>
  <si>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</si>
  <si>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</si>
  <si>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</si>
  <si>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</si>
  <si>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</si>
  <si>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</si>
  <si>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</si>
  <si>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</si>
  <si>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</si>
  <si>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</si>
  <si>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</si>
  <si>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</si>
  <si>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</si>
  <si>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</si>
  <si>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</si>
  <si>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</si>
  <si>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</si>
  <si>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</si>
  <si>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</si>
  <si>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</si>
  <si>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</si>
  <si>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</si>
  <si>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</si>
  <si>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</si>
  <si>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</si>
  <si>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</si>
  <si>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</si>
  <si>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</si>
  <si>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</si>
  <si>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</si>
  <si>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</si>
  <si>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</si>
  <si>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</si>
  <si>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</si>
  <si>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</si>
  <si>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</si>
  <si>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</si>
  <si>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</si>
  <si>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</si>
  <si>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</si>
  <si>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</si>
  <si>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</si>
  <si>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</si>
  <si>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</si>
  <si>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</si>
  <si>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</si>
  <si>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</si>
  <si>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</si>
  <si>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</si>
  <si>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</si>
  <si>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</si>
  <si>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</si>
  <si>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</si>
  <si>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</si>
  <si>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</si>
  <si>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</si>
  <si>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</si>
  <si>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</si>
  <si>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</si>
  <si>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</si>
  <si>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</si>
  <si>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</si>
  <si>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</si>
  <si>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</si>
  <si>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</si>
  <si>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</si>
  <si>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</si>
  <si>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</si>
  <si>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</si>
  <si>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</si>
  <si>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</si>
  <si>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</si>
  <si>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</si>
  <si>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</si>
  <si>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</si>
  <si>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</si>
  <si>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</si>
  <si>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</si>
  <si>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</si>
  <si>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</si>
  <si>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</si>
  <si>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</si>
  <si>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</si>
  <si>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</si>
  <si>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</si>
  <si>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</si>
  <si>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</si>
  <si>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</si>
  <si>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</si>
  <si>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</si>
  <si>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</si>
  <si>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</si>
  <si>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</si>
  <si>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</si>
  <si>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</si>
  <si>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</si>
  <si>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</si>
  <si>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</si>
  <si>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</si>
  <si>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</si>
  <si>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</si>
  <si>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</si>
  <si>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</si>
  <si>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</si>
  <si>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</si>
  <si>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</si>
  <si>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</si>
  <si>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</si>
  <si>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</si>
  <si>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</si>
  <si>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</si>
  <si>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</si>
  <si>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</si>
  <si>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</si>
  <si>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</si>
  <si>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</si>
  <si>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</si>
  <si>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</si>
  <si>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</si>
  <si>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</si>
  <si>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</si>
  <si>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</si>
  <si>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</si>
  <si>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</si>
  <si>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</si>
  <si>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</si>
  <si>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</si>
  <si>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</si>
  <si>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</si>
  <si>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</si>
  <si>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</si>
  <si>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</si>
  <si>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</si>
  <si>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</si>
  <si>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</si>
  <si>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</si>
  <si>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</si>
  <si>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</si>
  <si>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</si>
  <si>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</si>
  <si>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</si>
  <si>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</si>
  <si>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</si>
  <si>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</si>
  <si>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</si>
  <si>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</si>
  <si>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</si>
  <si>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</si>
  <si>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</si>
  <si>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</si>
  <si>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</si>
  <si>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</si>
  <si>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</si>
  <si>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</si>
  <si>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</si>
  <si>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</si>
  <si>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</si>
  <si>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</si>
  <si>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</si>
  <si>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</si>
  <si>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</si>
  <si>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</si>
  <si>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</si>
  <si>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</si>
  <si>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</si>
  <si>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</si>
  <si>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</si>
  <si>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</si>
  <si>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</si>
  <si>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</si>
  <si>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</si>
  <si>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</si>
  <si>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</si>
  <si>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</si>
  <si>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</si>
  <si>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</si>
  <si>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</si>
  <si>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</si>
  <si>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</si>
  <si>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</si>
  <si>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</si>
  <si>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</si>
  <si>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</si>
  <si>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</si>
  <si>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</si>
  <si>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</si>
  <si>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</si>
  <si>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</si>
  <si>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</si>
  <si>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</si>
  <si>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</si>
  <si>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</si>
  <si>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</si>
  <si>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</si>
  <si>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</si>
  <si>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</si>
  <si>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</si>
  <si>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</si>
  <si>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</si>
  <si>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</si>
  <si>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</si>
  <si>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</si>
  <si>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</si>
  <si>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</si>
  <si>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</si>
  <si>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</si>
  <si>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</si>
  <si>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</si>
  <si>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</si>
  <si>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</si>
  <si>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</si>
  <si>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</si>
  <si>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</si>
  <si>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</si>
  <si>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</si>
  <si>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</si>
  <si>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</si>
  <si>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</si>
  <si>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</si>
  <si>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</si>
  <si>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</si>
  <si>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</si>
  <si>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</si>
  <si>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</si>
  <si>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</si>
  <si>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</si>
  <si>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</si>
  <si>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</si>
  <si>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</si>
  <si>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</si>
  <si>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</si>
  <si>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</si>
  <si>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</si>
  <si>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</si>
  <si>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</si>
  <si>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</si>
  <si>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</si>
  <si>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</si>
  <si>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</si>
  <si>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</si>
  <si>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</si>
  <si>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</si>
  <si>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</si>
  <si>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</si>
  <si>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</si>
  <si>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</si>
  <si>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</si>
  <si>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</si>
  <si>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</si>
  <si>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</si>
  <si>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</si>
  <si>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</si>
  <si>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</si>
  <si>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</si>
  <si>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</si>
  <si>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</si>
  <si>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</si>
  <si>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</si>
  <si>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</si>
  <si>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</si>
  <si>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</si>
  <si>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</si>
  <si>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</si>
  <si>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</si>
  <si>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</si>
  <si>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</si>
  <si>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</si>
  <si>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</si>
  <si>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</si>
  <si>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</si>
  <si>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</si>
  <si>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</si>
  <si>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</si>
  <si>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</si>
  <si>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</si>
  <si>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</si>
  <si>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</si>
  <si>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</si>
  <si>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</si>
  <si>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</si>
  <si>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</si>
  <si>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</si>
  <si>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</si>
  <si>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</si>
  <si>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</si>
  <si>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</si>
  <si>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</si>
  <si>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</si>
  <si>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</si>
  <si>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</si>
  <si>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</si>
  <si>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</si>
  <si>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</si>
  <si>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</si>
  <si>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</si>
  <si>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</si>
  <si>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</si>
  <si>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</si>
  <si>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</si>
  <si>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</si>
  <si>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</si>
  <si>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</si>
  <si>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</si>
  <si>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</si>
  <si>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</si>
  <si>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</si>
  <si>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</si>
  <si>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</si>
  <si>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</si>
  <si>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</si>
  <si>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</si>
  <si>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</si>
  <si>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</si>
  <si>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</si>
  <si>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</si>
  <si>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</si>
  <si>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</si>
  <si>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</si>
  <si>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</si>
  <si>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</si>
  <si>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</si>
  <si>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</si>
  <si>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</si>
  <si>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</si>
  <si>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</si>
  <si>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</si>
  <si>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</si>
  <si>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</si>
  <si>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</si>
  <si>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</si>
  <si>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</si>
  <si>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</si>
  <si>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</si>
  <si>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</si>
  <si>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</si>
  <si>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</si>
  <si>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</si>
  <si>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</si>
  <si>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</si>
  <si>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</si>
  <si>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</si>
  <si>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</si>
  <si>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</si>
  <si>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</si>
  <si>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</si>
  <si>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</si>
  <si>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</si>
  <si>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</si>
  <si>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</si>
  <si>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</si>
  <si>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</si>
  <si>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</si>
  <si>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</si>
  <si>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</si>
  <si>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</si>
  <si>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</si>
  <si>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</si>
  <si>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</si>
  <si>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</si>
  <si>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</si>
  <si>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</si>
  <si>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</si>
  <si>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</si>
  <si>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</si>
  <si>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</si>
  <si>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</si>
  <si>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</si>
  <si>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</si>
  <si>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</si>
  <si>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</si>
  <si>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</si>
  <si>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</si>
  <si>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</si>
  <si>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</si>
  <si>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</si>
  <si>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</si>
  <si>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</si>
  <si>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</si>
  <si>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</si>
  <si>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</si>
  <si>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</si>
  <si>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</si>
  <si>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</si>
  <si>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</si>
  <si>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</si>
  <si>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</si>
  <si>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</si>
  <si>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</si>
  <si>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</si>
  <si>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</si>
  <si>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</si>
  <si>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</si>
  <si>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</si>
  <si>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</si>
  <si>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</si>
  <si>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</si>
  <si>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</si>
  <si>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</si>
  <si>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</si>
  <si>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</si>
  <si>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</si>
  <si>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</si>
  <si>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</si>
  <si>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</si>
  <si>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</si>
  <si>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</si>
  <si>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</si>
  <si>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</si>
  <si>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</si>
  <si>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</si>
  <si>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</si>
  <si>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</si>
  <si>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</si>
  <si>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</si>
  <si>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</si>
  <si>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</si>
  <si>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</si>
  <si>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</si>
  <si>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</si>
  <si>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</si>
  <si>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</si>
  <si>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</si>
  <si>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</si>
  <si>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</si>
  <si>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</si>
  <si>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</si>
  <si>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</si>
  <si>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</si>
  <si>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</si>
  <si>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</si>
  <si>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</si>
  <si>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</si>
  <si>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</si>
  <si>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</si>
  <si>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</si>
  <si>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</si>
  <si>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</si>
  <si>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</si>
  <si>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</si>
  <si>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</si>
  <si>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</si>
  <si>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</si>
  <si>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</si>
  <si>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</si>
  <si>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</si>
  <si>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</si>
  <si>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</si>
  <si>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</si>
  <si>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</si>
  <si>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</si>
  <si>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</si>
  <si>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</si>
  <si>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</si>
  <si>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</si>
  <si>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</si>
  <si>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</si>
  <si>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</si>
  <si>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</si>
  <si>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</si>
  <si>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</si>
  <si>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</si>
  <si>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</si>
  <si>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</si>
  <si>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</si>
  <si>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</si>
  <si>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</si>
  <si>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</si>
  <si>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</si>
  <si>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</si>
  <si>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</si>
  <si>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</si>
  <si>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</si>
  <si>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</si>
  <si>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</si>
  <si>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</si>
  <si>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</si>
  <si>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</si>
  <si>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</si>
  <si>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</si>
  <si>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</si>
  <si>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</si>
  <si>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</si>
  <si>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</si>
  <si>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</si>
  <si>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</si>
  <si>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</si>
  <si>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</si>
  <si>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</si>
  <si>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</si>
  <si>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</si>
  <si>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</si>
  <si>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</si>
  <si>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</si>
  <si>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</si>
  <si>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</si>
  <si>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</si>
  <si>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</si>
  <si>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</si>
  <si>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</si>
  <si>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</si>
  <si>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</si>
  <si>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</si>
  <si>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</si>
  <si>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</si>
  <si>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</si>
  <si>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</si>
  <si>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</si>
  <si>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</si>
  <si>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</si>
  <si>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</si>
  <si>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</si>
  <si>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</si>
  <si>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</si>
  <si>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</si>
  <si>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</si>
  <si>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</si>
  <si>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</si>
  <si>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</si>
  <si>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</si>
  <si>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</si>
  <si>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</si>
  <si>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</si>
  <si>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</si>
  <si>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</si>
  <si>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</si>
  <si>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</si>
  <si>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</si>
  <si>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</si>
  <si>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</si>
  <si>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</si>
  <si>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</si>
  <si>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</si>
  <si>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</si>
  <si>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</si>
  <si>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</si>
  <si>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</si>
  <si>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</si>
  <si>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</si>
  <si>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</si>
  <si>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</si>
  <si>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</si>
  <si>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</si>
  <si>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</si>
  <si>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</si>
  <si>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</si>
  <si>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</si>
  <si>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</si>
  <si>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</si>
  <si>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</si>
  <si>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</si>
  <si>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</si>
  <si>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</si>
  <si>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</si>
  <si>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</si>
  <si>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</si>
  <si>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</si>
  <si>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</si>
  <si>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</si>
  <si>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</si>
  <si>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</si>
  <si>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</si>
  <si>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</si>
  <si>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</si>
  <si>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</si>
  <si>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</si>
  <si>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</si>
  <si>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</si>
  <si>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</si>
  <si>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</si>
  <si>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</si>
  <si>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</si>
  <si>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</si>
  <si>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</si>
  <si>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</si>
  <si>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</si>
  <si>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</si>
  <si>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</si>
  <si>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</si>
  <si>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</si>
  <si>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</si>
  <si>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</si>
  <si>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</si>
  <si>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</si>
  <si>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</si>
  <si>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</si>
  <si>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</si>
  <si>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</si>
  <si>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</si>
  <si>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</si>
  <si>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</si>
  <si>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</si>
  <si>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</si>
  <si>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</si>
  <si>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</si>
  <si>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</si>
  <si>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</si>
  <si>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</si>
  <si>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</si>
  <si>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</si>
  <si>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</si>
  <si>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</si>
  <si>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</si>
  <si>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</si>
  <si>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</si>
  <si>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</si>
  <si>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</si>
  <si>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</si>
  <si>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</si>
  <si>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</si>
  <si>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</si>
  <si>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</si>
  <si>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</si>
  <si>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</si>
  <si>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</si>
  <si>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</si>
  <si>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</si>
  <si>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</si>
  <si>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</si>
  <si>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</si>
  <si>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</si>
  <si>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</si>
  <si>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</si>
  <si>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</si>
  <si>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</si>
  <si>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</si>
  <si>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</si>
  <si>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</si>
  <si>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</si>
  <si>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</si>
  <si>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</si>
  <si>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</si>
  <si>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</si>
  <si>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</si>
  <si>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</si>
  <si>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</si>
  <si>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</si>
  <si>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</si>
  <si>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</si>
  <si>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</si>
  <si>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</si>
  <si>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</si>
  <si>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</si>
  <si>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</si>
  <si>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</si>
  <si>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</si>
  <si>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</si>
  <si>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</si>
  <si>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</si>
  <si>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</si>
  <si>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</si>
  <si>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</si>
  <si>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</si>
  <si>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</si>
  <si>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</si>
  <si>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</si>
  <si>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</si>
  <si>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</si>
  <si>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</si>
  <si>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</si>
  <si>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</si>
  <si>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</si>
  <si>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</si>
  <si>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</si>
  <si>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</si>
  <si>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</si>
  <si>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</si>
  <si>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</si>
  <si>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</si>
  <si>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</si>
  <si>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</si>
  <si>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</si>
  <si>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</si>
  <si>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</si>
  <si>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</si>
  <si>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</si>
  <si>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</si>
  <si>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</si>
  <si>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</si>
  <si>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</si>
  <si>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</si>
  <si>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</si>
  <si>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</si>
  <si>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</si>
  <si>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</si>
  <si>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</si>
  <si>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</si>
  <si>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</si>
  <si>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</si>
  <si>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</si>
  <si>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</si>
  <si>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</si>
  <si>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</si>
  <si>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</si>
  <si>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</si>
  <si>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</si>
  <si>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</si>
  <si>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</si>
  <si>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</si>
  <si>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</si>
  <si>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</si>
  <si>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</si>
  <si>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</si>
  <si>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</si>
  <si>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</si>
  <si>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</si>
  <si>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</si>
  <si>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</si>
  <si>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</si>
  <si>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</si>
  <si>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</si>
  <si>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</si>
  <si>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</si>
  <si>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</si>
  <si>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</si>
  <si>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</si>
  <si>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</si>
  <si>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</si>
  <si>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</si>
  <si>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</si>
  <si>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</si>
  <si>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</si>
  <si>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</si>
  <si>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</si>
  <si>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</si>
  <si>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</si>
  <si>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</si>
  <si>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</si>
  <si>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</si>
  <si>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</si>
  <si>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</si>
  <si>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</si>
  <si>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</si>
  <si>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</si>
  <si>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</si>
  <si>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</si>
  <si>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</si>
  <si>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</si>
  <si>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</si>
  <si>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</si>
  <si>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</si>
  <si>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</si>
  <si>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</si>
  <si>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</si>
  <si>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</si>
  <si>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</si>
  <si>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</si>
  <si>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</si>
  <si>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</si>
  <si>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</si>
  <si>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</si>
  <si>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</si>
  <si>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</si>
  <si>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</si>
  <si>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</si>
  <si>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</si>
  <si>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</si>
  <si>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</si>
  <si>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</si>
  <si>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</si>
  <si>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</si>
  <si>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</si>
  <si>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</si>
  <si>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</si>
  <si>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</si>
  <si>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</si>
  <si>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</si>
  <si>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</si>
  <si>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</si>
  <si>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</si>
  <si>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</si>
  <si>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</si>
  <si>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</si>
  <si>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</si>
  <si>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</si>
  <si>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</si>
  <si>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</si>
  <si>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</si>
  <si>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</si>
  <si>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</si>
  <si>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</si>
  <si>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</si>
  <si>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</si>
  <si>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</si>
  <si>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</si>
  <si>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</si>
  <si>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</si>
  <si>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</si>
  <si>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</si>
  <si>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</si>
  <si>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</si>
  <si>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</si>
  <si>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</si>
  <si>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</si>
  <si>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</si>
  <si>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</si>
  <si>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</si>
  <si>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</si>
  <si>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</si>
  <si>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</si>
  <si>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</si>
  <si>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</si>
  <si>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</si>
  <si>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</si>
  <si>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</si>
  <si>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</si>
  <si>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</si>
  <si>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</si>
  <si>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</si>
  <si>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</si>
  <si>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</si>
  <si>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</si>
  <si>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</si>
  <si>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</si>
  <si>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</si>
  <si>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</si>
  <si>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</si>
  <si>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</si>
  <si>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</si>
  <si>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</si>
  <si>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</si>
  <si>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</si>
  <si>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</si>
  <si>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</si>
  <si>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</si>
  <si>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</si>
  <si>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</si>
  <si>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</si>
  <si>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</si>
  <si>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</si>
  <si>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</si>
  <si>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</si>
  <si>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</si>
  <si>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</si>
  <si>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</si>
  <si>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</si>
  <si>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</si>
  <si>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</si>
  <si>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</si>
  <si>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</si>
  <si>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</si>
  <si>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</si>
  <si>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</si>
  <si>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</si>
  <si>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</si>
  <si>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</si>
  <si>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</si>
  <si>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</si>
  <si>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</si>
  <si>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</si>
  <si>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</si>
  <si>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</si>
  <si>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</si>
  <si>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</si>
  <si>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</si>
  <si>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</si>
  <si>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</si>
  <si>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</si>
  <si>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</si>
  <si>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</si>
  <si>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</si>
  <si>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</si>
  <si>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</si>
  <si>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</si>
  <si>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</si>
  <si>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</si>
  <si>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</si>
  <si>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</si>
  <si>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</si>
  <si>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</si>
  <si>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</si>
  <si>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</si>
  <si>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</si>
  <si>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</si>
  <si>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</si>
  <si>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</si>
  <si>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</si>
  <si>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</si>
  <si>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</si>
  <si>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</si>
  <si>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</si>
  <si>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</si>
  <si>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</si>
  <si>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</si>
  <si>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</si>
  <si>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</si>
  <si>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</si>
  <si>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</si>
  <si>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</si>
  <si>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</si>
  <si>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</si>
  <si>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</si>
  <si>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</si>
  <si>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</si>
  <si>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</si>
  <si>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</si>
  <si>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</si>
  <si>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</si>
  <si>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</si>
  <si>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</si>
  <si>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</si>
  <si>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</si>
  <si>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</si>
  <si>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</si>
  <si>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</si>
  <si>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</si>
  <si>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</si>
  <si>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</si>
  <si>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</si>
  <si>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</si>
  <si>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</si>
  <si>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</si>
  <si>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</si>
  <si>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</si>
  <si>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</si>
  <si>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</si>
  <si>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</si>
  <si>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</si>
  <si>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</si>
  <si>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</si>
  <si>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</si>
  <si>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</si>
  <si>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</si>
  <si>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</si>
  <si>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</si>
  <si>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</si>
  <si>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</si>
  <si>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</si>
  <si>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</si>
  <si>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</si>
  <si>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</si>
  <si>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</si>
  <si>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</si>
  <si>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</si>
  <si>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</si>
  <si>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</si>
  <si>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</si>
  <si>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</si>
  <si>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</si>
  <si>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</si>
  <si>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</si>
  <si>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</si>
  <si>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</si>
  <si>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</si>
  <si>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</si>
  <si>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</si>
  <si>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</si>
  <si>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</si>
  <si>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</si>
  <si>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</si>
  <si>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</si>
  <si>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</si>
  <si>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</si>
  <si>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</si>
  <si>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</si>
  <si>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</si>
  <si>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</si>
  <si>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</si>
  <si>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</si>
  <si>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</si>
  <si>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</si>
  <si>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</si>
  <si>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</si>
  <si>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</si>
  <si>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</si>
  <si>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</si>
  <si>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</si>
  <si>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</si>
  <si>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</si>
  <si>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</si>
  <si>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</si>
  <si>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</si>
  <si>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</si>
  <si>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</si>
  <si>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</si>
  <si>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</si>
  <si>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</si>
  <si>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</si>
  <si>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</si>
  <si>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</si>
  <si>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</si>
  <si>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</si>
  <si>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</si>
  <si>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</si>
  <si>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</si>
  <si>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</si>
  <si>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</si>
  <si>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</si>
  <si>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</si>
  <si>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</si>
  <si>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</si>
  <si>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</si>
  <si>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</si>
  <si>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</si>
  <si>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</si>
  <si>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</si>
  <si>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</si>
  <si>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</si>
  <si>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</si>
  <si>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</si>
  <si>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</si>
  <si>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</si>
  <si>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</si>
  <si>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</si>
  <si>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</si>
  <si>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</si>
  <si>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</si>
  <si>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</si>
  <si>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</si>
  <si>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</si>
  <si>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</si>
  <si>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</si>
  <si>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</si>
  <si>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</si>
  <si>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</si>
  <si>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</si>
  <si>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</si>
  <si>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</si>
  <si>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</si>
  <si>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</si>
  <si>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</si>
  <si>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</si>
  <si>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</si>
  <si>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</si>
  <si>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</si>
  <si>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</si>
  <si>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</si>
  <si>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</si>
  <si>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</si>
  <si>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</si>
  <si>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</si>
  <si>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</si>
  <si>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</si>
  <si>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</si>
  <si>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</si>
  <si>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</si>
  <si>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</si>
  <si>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</si>
  <si>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</si>
  <si>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</si>
  <si>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</si>
  <si>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</si>
  <si>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</si>
  <si>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</si>
  <si>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</si>
  <si>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</si>
  <si>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</si>
  <si>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</si>
  <si>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</si>
  <si>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</si>
  <si>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</si>
  <si>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</si>
  <si>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</si>
  <si>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</si>
  <si>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</si>
  <si>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</si>
  <si>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</si>
  <si>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</si>
  <si>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</si>
  <si>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</si>
  <si>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</si>
  <si>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</si>
  <si>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</si>
  <si>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</si>
  <si>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</si>
  <si>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</si>
  <si>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</si>
  <si>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</si>
  <si>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</si>
  <si>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</si>
  <si>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</si>
  <si>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</si>
  <si>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</si>
  <si>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</si>
  <si>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</si>
  <si>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</si>
  <si>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</si>
  <si>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</si>
  <si>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</si>
  <si>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</si>
  <si>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</si>
  <si>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</si>
  <si>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</si>
  <si>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</si>
  <si>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</si>
  <si>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</si>
  <si>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</si>
  <si>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</si>
  <si>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</si>
  <si>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</si>
  <si>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</si>
  <si>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</si>
  <si>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</si>
  <si>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</si>
  <si>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</si>
  <si>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</si>
  <si>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</si>
  <si>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</si>
  <si>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</si>
  <si>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</si>
  <si>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</si>
  <si>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</si>
  <si>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</si>
  <si>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</si>
  <si>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</si>
  <si>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</si>
  <si>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</si>
  <si>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</si>
  <si>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</si>
  <si>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</si>
  <si>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</si>
  <si>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</si>
  <si>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</si>
  <si>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</si>
  <si>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</si>
  <si>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</si>
  <si>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</si>
  <si>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</si>
  <si>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</si>
  <si>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</si>
  <si>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</si>
  <si>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</si>
  <si>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</si>
  <si>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</si>
  <si>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</si>
  <si>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</si>
  <si>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</si>
  <si>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</si>
  <si>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</si>
  <si>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</si>
  <si>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</si>
  <si>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</si>
  <si>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</si>
  <si>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</si>
  <si>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</si>
  <si>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</si>
  <si>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</si>
  <si>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</si>
  <si>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</si>
  <si>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</si>
  <si>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</si>
  <si>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</si>
  <si>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</si>
  <si>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</si>
  <si>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</si>
  <si>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</si>
  <si>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</si>
  <si>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</si>
  <si>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</si>
  <si>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</si>
  <si>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</si>
  <si>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</si>
  <si>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</si>
  <si>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</si>
  <si>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</si>
  <si>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</si>
  <si>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</si>
  <si>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</si>
  <si>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</si>
  <si>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</si>
  <si>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</si>
  <si>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</si>
  <si>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</si>
  <si>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</si>
  <si>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</si>
  <si>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</si>
  <si>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</si>
  <si>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</si>
  <si>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</si>
  <si>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</si>
  <si>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</si>
  <si>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</si>
  <si>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</si>
  <si>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</si>
  <si>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</si>
  <si>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</si>
  <si>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</si>
  <si>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</si>
  <si>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</si>
  <si>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</si>
  <si>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</si>
  <si>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</si>
  <si>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</si>
  <si>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</si>
  <si>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</si>
  <si>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</si>
  <si>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</si>
  <si>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</si>
  <si>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</si>
  <si>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</si>
  <si>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</si>
  <si>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</si>
  <si>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</si>
  <si>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</si>
  <si>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</si>
  <si>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</si>
  <si>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</si>
  <si>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</si>
  <si>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</si>
  <si>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</si>
  <si>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</si>
  <si>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</si>
  <si>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</si>
  <si>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</si>
  <si>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</si>
  <si>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</si>
  <si>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</si>
  <si>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</si>
  <si>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</si>
  <si>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</si>
  <si>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</si>
  <si>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</si>
  <si>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</si>
  <si>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</si>
  <si>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</si>
  <si>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</si>
  <si>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</si>
  <si>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</si>
  <si>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</si>
  <si>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</si>
  <si>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</si>
  <si>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</si>
  <si>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</si>
  <si>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</si>
  <si>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</si>
  <si>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</si>
  <si>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</si>
  <si>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</si>
  <si>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</si>
  <si>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</si>
  <si>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</si>
  <si>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</si>
  <si>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</si>
  <si>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</si>
  <si>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</si>
  <si>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</si>
  <si>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</si>
  <si>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</si>
  <si>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</si>
  <si>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</si>
  <si>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</si>
  <si>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</si>
  <si>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</si>
  <si>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</si>
  <si>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</si>
  <si>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</si>
  <si>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</si>
  <si>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</si>
  <si>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</si>
  <si>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</si>
  <si>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</si>
  <si>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</si>
  <si>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</si>
  <si>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</si>
  <si>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</si>
  <si>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</si>
  <si>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</si>
  <si>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</si>
  <si>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</si>
  <si>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</si>
  <si>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</si>
  <si>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</si>
  <si>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</si>
  <si>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</si>
  <si>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</si>
  <si>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</si>
  <si>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</si>
  <si>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</si>
  <si>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</si>
  <si>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</si>
  <si>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</si>
  <si>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</si>
  <si>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</si>
  <si>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</si>
  <si>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</si>
  <si>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</si>
  <si>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</si>
  <si>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</si>
  <si>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</si>
  <si>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</si>
  <si>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</si>
  <si>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</si>
  <si>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</si>
  <si>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</si>
  <si>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</si>
  <si>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</si>
  <si>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</si>
  <si>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</si>
  <si>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</si>
  <si>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</si>
  <si>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</si>
  <si>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</si>
  <si>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</si>
  <si>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</si>
  <si>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</si>
  <si>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</si>
  <si>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</si>
  <si>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</si>
  <si>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</si>
  <si>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</si>
  <si>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</si>
  <si>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</si>
  <si>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</si>
  <si>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</si>
  <si>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</si>
  <si>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</si>
  <si>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</si>
  <si>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</si>
  <si>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</si>
  <si>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</si>
  <si>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</si>
  <si>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</si>
  <si>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</si>
  <si>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</si>
  <si>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</si>
  <si>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</si>
  <si>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</si>
  <si>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</si>
  <si>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</si>
  <si>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</si>
  <si>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</si>
  <si>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</si>
  <si>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</si>
  <si>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</si>
  <si>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</si>
  <si>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</si>
  <si>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</si>
  <si>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</si>
  <si>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</si>
  <si>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</si>
  <si>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</si>
  <si>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</si>
  <si>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</si>
  <si>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</si>
  <si>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</si>
  <si>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</si>
  <si>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</si>
  <si>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</si>
  <si>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</si>
  <si>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</si>
  <si>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</si>
  <si>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</si>
  <si>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</si>
  <si>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</si>
  <si>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</si>
  <si>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</si>
  <si>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</si>
  <si>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</si>
  <si>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</si>
  <si>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</si>
  <si>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</si>
  <si>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</si>
  <si>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</si>
  <si>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</si>
  <si>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</si>
  <si>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</si>
  <si>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</si>
  <si>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</si>
  <si>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</si>
  <si>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</si>
  <si>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</si>
  <si>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</si>
  <si>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</si>
  <si>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</si>
  <si>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</si>
  <si>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</si>
  <si>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</si>
  <si>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</si>
  <si>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</si>
  <si>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</si>
  <si>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</si>
  <si>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</si>
  <si>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</si>
  <si>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</si>
  <si>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</si>
  <si>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</si>
  <si>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</si>
  <si>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</si>
  <si>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</si>
  <si>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</si>
  <si>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</si>
  <si>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</si>
  <si>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</si>
  <si>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</si>
  <si>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</si>
  <si>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</si>
  <si>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</si>
  <si>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</si>
  <si>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</si>
  <si>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</si>
  <si>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</si>
  <si>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</si>
  <si>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</si>
  <si>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</si>
  <si>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</si>
  <si>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</si>
  <si>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</si>
  <si>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</si>
  <si>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</si>
  <si>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</si>
  <si>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</si>
  <si>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</si>
  <si>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</si>
  <si>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</si>
  <si>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</si>
  <si>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</si>
  <si>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</si>
  <si>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</si>
  <si>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</si>
  <si>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</si>
  <si>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</si>
  <si>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</si>
  <si>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</si>
  <si>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</si>
  <si>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</si>
  <si>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</si>
  <si>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</si>
  <si>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</si>
  <si>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</si>
  <si>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</si>
  <si>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</si>
  <si>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</si>
  <si>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</si>
  <si>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</si>
  <si>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</si>
  <si>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</si>
  <si>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</si>
  <si>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</si>
  <si>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</si>
  <si>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</si>
  <si>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</si>
  <si>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</si>
  <si>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</si>
  <si>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</si>
  <si>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</si>
  <si>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</si>
  <si>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</si>
  <si>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</si>
  <si>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</si>
  <si>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</si>
  <si>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</si>
  <si>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</si>
  <si>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</si>
  <si>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</si>
  <si>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</si>
  <si>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</si>
  <si>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</si>
  <si>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</si>
  <si>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</si>
  <si>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</si>
  <si>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</si>
  <si>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</si>
  <si>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</si>
  <si>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</si>
  <si>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</si>
  <si>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</si>
  <si>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</si>
  <si>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</si>
  <si>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</si>
  <si>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</si>
  <si>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</si>
  <si>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</si>
  <si>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</si>
  <si>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</si>
  <si>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</si>
  <si>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</si>
  <si>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</si>
  <si>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</si>
  <si>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</si>
  <si>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</si>
  <si>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</si>
  <si>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</si>
  <si>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</si>
  <si>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</si>
  <si>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</si>
  <si>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</si>
  <si>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</si>
  <si>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</si>
  <si>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</si>
  <si>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</si>
  <si>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</si>
  <si>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</si>
  <si>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</si>
  <si>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</si>
  <si>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</si>
  <si>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</si>
  <si>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</si>
  <si>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</si>
  <si>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</si>
  <si>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</si>
  <si>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</si>
  <si>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</si>
  <si>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</si>
  <si>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</si>
  <si>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</si>
  <si>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</si>
  <si>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</si>
  <si>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</si>
  <si>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</si>
  <si>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</si>
  <si>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</si>
  <si>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</si>
  <si>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</si>
  <si>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</si>
  <si>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</si>
  <si>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</si>
  <si>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</si>
  <si>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</si>
  <si>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</si>
  <si>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</si>
  <si>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</si>
  <si>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</si>
  <si>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</si>
  <si>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</si>
  <si>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</si>
  <si>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</si>
  <si>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</si>
  <si>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</si>
  <si>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</si>
  <si>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</si>
  <si>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</si>
  <si>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</si>
  <si>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</si>
  <si>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</si>
  <si>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</si>
  <si>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</si>
  <si>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</si>
  <si>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</si>
  <si>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</si>
  <si>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</si>
  <si>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</si>
  <si>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</si>
  <si>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</si>
  <si>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</si>
  <si>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</si>
  <si>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</si>
  <si>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</si>
  <si>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</si>
  <si>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</si>
  <si>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</si>
  <si>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</si>
  <si>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</si>
  <si>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</si>
  <si>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</si>
  <si>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</si>
  <si>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</si>
  <si>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</si>
  <si>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</si>
  <si>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</si>
  <si>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</si>
  <si>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</si>
  <si>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</si>
  <si>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</si>
  <si>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</si>
  <si>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</si>
  <si>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</si>
  <si>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</si>
  <si>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</si>
  <si>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</si>
  <si>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</si>
  <si>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</si>
  <si>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</si>
  <si>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</si>
  <si>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</si>
  <si>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</si>
  <si>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</si>
  <si>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</si>
  <si>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</si>
  <si>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</si>
  <si>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</si>
  <si>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</si>
  <si>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</si>
  <si>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</si>
  <si>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</si>
  <si>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</si>
  <si>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</si>
  <si>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</si>
  <si>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</si>
  <si>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</si>
  <si>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</si>
  <si>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</si>
  <si>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</si>
  <si>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</si>
  <si>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</si>
  <si>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</si>
  <si>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</si>
  <si>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</si>
  <si>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</si>
  <si>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</si>
  <si>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</si>
  <si>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</si>
  <si>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</si>
  <si>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</si>
  <si>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</si>
  <si>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</si>
  <si>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</si>
  <si>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</si>
  <si>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</si>
  <si>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</si>
  <si>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</si>
  <si>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</si>
  <si>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</si>
  <si>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</si>
  <si>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</si>
  <si>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</si>
  <si>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</si>
  <si>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</si>
  <si>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</si>
  <si>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</si>
  <si>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</si>
  <si>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</si>
  <si>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</si>
  <si>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</si>
  <si>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</si>
  <si>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</si>
  <si>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</si>
  <si>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</si>
  <si>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</si>
  <si>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</si>
  <si>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</si>
  <si>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</si>
  <si>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</si>
  <si>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</si>
  <si>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</si>
  <si>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</si>
  <si>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</si>
  <si>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</si>
  <si>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</si>
  <si>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</si>
  <si>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</si>
  <si>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</si>
  <si>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</si>
  <si>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</si>
  <si>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</si>
  <si>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</si>
  <si>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</si>
  <si>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</si>
  <si>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</si>
  <si>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</si>
  <si>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</si>
  <si>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</si>
  <si>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</si>
  <si>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</si>
  <si>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</si>
  <si>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</si>
  <si>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</si>
  <si>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</si>
  <si>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</si>
  <si>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</si>
  <si>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</si>
  <si>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</si>
  <si>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</si>
  <si>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</si>
  <si>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</si>
  <si>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</si>
  <si>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</si>
  <si>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</si>
  <si>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</si>
  <si>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</si>
  <si>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</si>
  <si>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</si>
  <si>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</si>
  <si>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</si>
  <si>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</si>
  <si>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</si>
  <si>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</si>
  <si>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</si>
  <si>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</si>
  <si>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</si>
  <si>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</si>
  <si>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</si>
  <si>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</si>
  <si>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</si>
  <si>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</si>
  <si>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</si>
  <si>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</si>
  <si>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</si>
  <si>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</si>
  <si>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</si>
  <si>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</si>
  <si>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</si>
  <si>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</si>
  <si>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</si>
  <si>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</si>
  <si>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</si>
  <si>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</si>
  <si>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</si>
  <si>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</si>
  <si>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</si>
  <si>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</si>
  <si>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</si>
  <si>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</si>
  <si>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</si>
  <si>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</si>
  <si>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</si>
  <si>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</si>
  <si>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</si>
  <si>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</si>
  <si>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</si>
  <si>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</si>
  <si>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</si>
  <si>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</si>
  <si>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</si>
  <si>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</si>
  <si>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</si>
  <si>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</si>
  <si>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</si>
  <si>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</si>
  <si>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</si>
  <si>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</si>
  <si>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</si>
  <si>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</si>
  <si>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</si>
  <si>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</si>
  <si>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</si>
  <si>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</si>
  <si>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</si>
  <si>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</si>
  <si>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</si>
  <si>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</si>
  <si>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</si>
  <si>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</si>
  <si>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</si>
  <si>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</si>
  <si>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</si>
  <si>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</si>
  <si>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</si>
  <si>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</si>
  <si>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</si>
  <si>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</si>
  <si>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</si>
  <si>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</si>
  <si>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</si>
  <si>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</si>
  <si>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</si>
  <si>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</si>
  <si>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</si>
  <si>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</si>
  <si>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</si>
  <si>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</si>
  <si>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</si>
  <si>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</si>
  <si>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</si>
  <si>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</si>
  <si>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</si>
  <si>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</si>
  <si>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</si>
  <si>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</si>
  <si>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</si>
  <si>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</si>
  <si>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</si>
  <si>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</si>
  <si>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</si>
  <si>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</si>
  <si>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</si>
  <si>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</si>
  <si>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</si>
  <si>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</si>
  <si>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</si>
  <si>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</si>
  <si>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</si>
  <si>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</si>
  <si>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</si>
  <si>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</si>
  <si>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</si>
  <si>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</si>
  <si>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</si>
  <si>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</si>
  <si>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</si>
  <si>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</si>
  <si>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</si>
  <si>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</si>
  <si>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</si>
  <si>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</si>
  <si>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</si>
  <si>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</si>
  <si>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</si>
  <si>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</si>
  <si>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</si>
  <si>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</si>
  <si>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</si>
  <si>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</si>
  <si>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</si>
  <si>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</si>
  <si>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</si>
  <si>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</si>
  <si>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</si>
  <si>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</si>
  <si>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</si>
  <si>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</si>
  <si>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</si>
  <si>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</si>
  <si>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</si>
  <si>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</si>
  <si>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</si>
  <si>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</si>
  <si>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</si>
  <si>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</si>
  <si>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</si>
  <si>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</si>
  <si>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</si>
  <si>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</si>
  <si>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</si>
  <si>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</si>
  <si>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</si>
  <si>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</si>
  <si>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</si>
  <si>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</si>
  <si>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</si>
  <si>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</si>
  <si>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</si>
  <si>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</si>
  <si>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</si>
  <si>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</si>
  <si>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</si>
  <si>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</si>
  <si>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</si>
  <si>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</si>
  <si>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</si>
  <si>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</si>
  <si>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</si>
  <si>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</si>
  <si>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</si>
  <si>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</si>
  <si>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</si>
  <si>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</si>
  <si>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</si>
  <si>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</si>
  <si>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</si>
  <si>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</si>
  <si>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</si>
  <si>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</si>
  <si>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</si>
  <si>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</si>
  <si>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</si>
  <si>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</si>
  <si>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</si>
  <si>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</si>
  <si>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</si>
  <si>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</si>
  <si>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</si>
  <si>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</si>
  <si>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</si>
  <si>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</si>
  <si>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</si>
  <si>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</si>
  <si>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</si>
  <si>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</si>
  <si>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</si>
  <si>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</si>
  <si>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</si>
  <si>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</si>
  <si>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</si>
  <si>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</si>
  <si>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</si>
  <si>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</si>
  <si>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</si>
  <si>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</si>
  <si>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</si>
  <si>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</si>
  <si>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</si>
  <si>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</si>
  <si>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</si>
  <si>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</si>
  <si>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</si>
  <si>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</si>
  <si>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</si>
  <si>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</si>
  <si>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</si>
  <si>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</si>
  <si>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</si>
  <si>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</si>
  <si>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</si>
  <si>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</si>
  <si>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</si>
  <si>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</si>
  <si>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</si>
  <si>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</si>
  <si>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</si>
  <si>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</si>
  <si>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</si>
  <si>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</si>
  <si>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</si>
  <si>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</si>
  <si>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</si>
  <si>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</si>
  <si>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</si>
  <si>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</si>
  <si>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</si>
  <si>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</si>
  <si>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</si>
  <si>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</si>
  <si>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</si>
  <si>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</si>
  <si>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</si>
  <si>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</si>
  <si>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</si>
  <si>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</si>
  <si>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</si>
  <si>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</si>
  <si>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</si>
  <si>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</si>
  <si>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</si>
  <si>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</si>
  <si>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</si>
  <si>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</si>
  <si>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</si>
  <si>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</si>
  <si>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</si>
  <si>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</si>
  <si>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</si>
  <si>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</si>
  <si>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</si>
  <si>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</si>
  <si>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</si>
  <si>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</si>
  <si>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</si>
  <si>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</si>
  <si>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</si>
  <si>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</si>
  <si>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</si>
  <si>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</si>
  <si>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</si>
  <si>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</si>
  <si>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</si>
  <si>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</si>
  <si>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</si>
  <si>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</si>
  <si>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</si>
  <si>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</si>
  <si>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</si>
  <si>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</si>
  <si>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</si>
  <si>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</si>
  <si>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</si>
  <si>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</si>
  <si>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</si>
  <si>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</si>
  <si>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</si>
  <si>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</si>
  <si>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</si>
  <si>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</si>
  <si>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</si>
  <si>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</si>
  <si>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</si>
  <si>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</si>
  <si>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</si>
  <si>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</si>
  <si>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</si>
  <si>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</si>
  <si>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</si>
  <si>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</si>
  <si>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</si>
  <si>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</si>
  <si>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</si>
  <si>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</si>
  <si>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</si>
  <si>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</si>
  <si>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</si>
  <si>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</si>
  <si>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</si>
  <si>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</si>
  <si>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</si>
  <si>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</si>
  <si>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</si>
  <si>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</si>
  <si>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</si>
  <si>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</si>
  <si>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</si>
  <si>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</si>
  <si>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</si>
  <si>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</si>
  <si>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</si>
  <si>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</si>
  <si>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</si>
  <si>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</si>
  <si>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</si>
  <si>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</si>
  <si>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</si>
  <si>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</si>
  <si>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</si>
  <si>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</si>
  <si>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</si>
  <si>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</si>
  <si>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</si>
  <si>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</si>
  <si>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</si>
  <si>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</si>
  <si>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</si>
  <si>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</si>
  <si>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</si>
  <si>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</si>
  <si>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</si>
  <si>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</si>
  <si>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</si>
  <si>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</si>
  <si>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</si>
  <si>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</si>
  <si>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</si>
  <si>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</si>
  <si>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</si>
  <si>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</si>
  <si>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</si>
  <si>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</si>
  <si>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</si>
  <si>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</si>
  <si>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</si>
  <si>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</si>
  <si>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</si>
  <si>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</si>
  <si>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</si>
  <si>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</si>
  <si>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</si>
  <si>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</si>
  <si>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</si>
  <si>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</si>
  <si>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</si>
  <si>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</si>
  <si>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</si>
  <si>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</si>
  <si>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</si>
  <si>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</si>
  <si>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</si>
  <si>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</si>
  <si>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</si>
  <si>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</si>
  <si>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</si>
  <si>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</si>
  <si>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</si>
  <si>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</si>
  <si>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</si>
  <si>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</si>
  <si>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</si>
  <si>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</si>
  <si>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</si>
  <si>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</si>
  <si>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</si>
  <si>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</si>
  <si>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</si>
  <si>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</si>
  <si>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</si>
  <si>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</si>
  <si>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</si>
  <si>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</si>
  <si>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</si>
  <si>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</si>
  <si>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</si>
  <si>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</si>
  <si>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</si>
  <si>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</si>
  <si>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</si>
  <si>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</si>
  <si>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</si>
  <si>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</si>
  <si>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</si>
  <si>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</si>
  <si>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</si>
  <si>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</si>
  <si>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</si>
  <si>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</si>
  <si>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</si>
  <si>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</si>
  <si>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</si>
  <si>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</si>
  <si>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</si>
  <si>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</si>
  <si>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</si>
  <si>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</si>
  <si>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</si>
  <si>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</si>
  <si>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</si>
  <si>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</si>
  <si>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</si>
  <si>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</si>
  <si>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</si>
  <si>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</si>
  <si>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</si>
  <si>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</si>
  <si>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</si>
  <si>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</si>
  <si>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</si>
  <si>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</si>
  <si>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</si>
  <si>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</si>
  <si>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</si>
  <si>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</si>
  <si>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</si>
  <si>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</si>
  <si>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</si>
  <si>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</si>
  <si>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</si>
  <si>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</si>
  <si>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</si>
  <si>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</si>
  <si>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</si>
  <si>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</si>
  <si>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</si>
  <si>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</si>
  <si>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</si>
  <si>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</si>
  <si>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</si>
  <si>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</si>
  <si>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</si>
  <si>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</si>
  <si>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</si>
  <si>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</si>
  <si>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</si>
  <si>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</si>
  <si>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</si>
  <si>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</si>
  <si>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</si>
  <si>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</si>
  <si>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</si>
  <si>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</si>
  <si>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</si>
  <si>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</si>
  <si>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</si>
  <si>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</si>
  <si>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</si>
  <si>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</si>
  <si>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</si>
  <si>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</si>
  <si>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</si>
  <si>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</si>
  <si>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</si>
  <si>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</si>
  <si>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</si>
  <si>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</si>
  <si>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</si>
  <si>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</si>
  <si>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</si>
  <si>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</si>
  <si>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</si>
  <si>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</si>
  <si>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</si>
  <si>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</si>
  <si>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</si>
  <si>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</si>
  <si>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</si>
  <si>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</si>
  <si>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</si>
  <si>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</si>
  <si>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</si>
  <si>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</si>
  <si>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</si>
  <si>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</si>
  <si>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</si>
  <si>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</si>
  <si>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</si>
  <si>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</si>
  <si>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</si>
  <si>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</si>
  <si>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</si>
  <si>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</si>
  <si>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</si>
  <si>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</si>
  <si>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</si>
  <si>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</si>
  <si>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</si>
  <si>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</si>
  <si>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</si>
  <si>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</si>
  <si>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</si>
  <si>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</si>
  <si>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</si>
  <si>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</si>
  <si>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</si>
  <si>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</si>
  <si>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</si>
  <si>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</si>
  <si>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</si>
  <si>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</si>
  <si>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</si>
  <si>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</si>
  <si>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</si>
  <si>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</si>
  <si>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</si>
  <si>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</si>
  <si>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</si>
  <si>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</si>
  <si>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</si>
  <si>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</si>
  <si>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</si>
  <si>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</si>
  <si>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</si>
  <si>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</si>
  <si>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</si>
  <si>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</si>
  <si>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</si>
  <si>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</si>
  <si>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</si>
  <si>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</si>
  <si>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</si>
  <si>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</si>
  <si>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</si>
  <si>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</si>
  <si>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</si>
  <si>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</si>
  <si>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</si>
  <si>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</si>
  <si>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</si>
  <si>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</si>
  <si>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</si>
  <si>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</si>
  <si>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</si>
  <si>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</si>
  <si>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</si>
  <si>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</si>
  <si>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</si>
  <si>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</si>
  <si>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</si>
  <si>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</si>
  <si>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</si>
  <si>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</si>
  <si>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</si>
  <si>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</si>
  <si>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</si>
  <si>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</si>
  <si>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</si>
  <si>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</si>
  <si>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</si>
  <si>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</si>
  <si>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</si>
  <si>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</si>
  <si>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</si>
  <si>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</si>
  <si>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</si>
  <si>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</si>
  <si>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</si>
  <si>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</si>
  <si>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</si>
  <si>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</si>
  <si>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</si>
  <si>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</si>
  <si>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</si>
  <si>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</si>
  <si>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</si>
  <si>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</si>
  <si>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</si>
  <si>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</si>
  <si>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</si>
  <si>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</si>
  <si>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</si>
  <si>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</si>
  <si>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</si>
  <si>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</si>
  <si>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</si>
  <si>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</si>
  <si>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</si>
  <si>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</si>
  <si>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</si>
  <si>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</si>
  <si>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</si>
  <si>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</si>
  <si>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</si>
  <si>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</si>
  <si>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</si>
  <si>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</si>
  <si>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</si>
  <si>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</si>
  <si>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</si>
  <si>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</si>
  <si>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</si>
  <si>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</si>
  <si>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</si>
  <si>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</si>
  <si>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</si>
  <si>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</si>
  <si>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</si>
  <si>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</si>
  <si>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</si>
  <si>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</si>
  <si>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</si>
  <si>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</si>
  <si>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</si>
  <si>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</si>
  <si>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</si>
  <si>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</si>
  <si>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</si>
  <si>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</si>
  <si>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</si>
  <si>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</si>
  <si>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</si>
  <si>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</si>
  <si>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</si>
  <si>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</si>
  <si>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</si>
  <si>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</si>
  <si>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</si>
  <si>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</si>
  <si>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</si>
  <si>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</si>
  <si>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</si>
  <si>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</si>
  <si>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</si>
  <si>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</si>
  <si>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</si>
  <si>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</si>
  <si>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</si>
  <si>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</si>
  <si>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</si>
  <si>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</si>
  <si>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</si>
  <si>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</si>
  <si>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</si>
  <si>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</si>
  <si>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</si>
  <si>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</si>
  <si>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</si>
  <si>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</si>
  <si>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</si>
  <si>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</si>
  <si>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</si>
  <si>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</si>
  <si>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</si>
  <si>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</si>
  <si>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</si>
  <si>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</si>
  <si>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</si>
  <si>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</si>
  <si>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</si>
  <si>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</si>
  <si>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</si>
  <si>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</si>
  <si>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</si>
  <si>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</si>
  <si>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</si>
  <si>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</si>
  <si>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</si>
  <si>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</si>
  <si>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</si>
  <si>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</si>
  <si>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</si>
  <si>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</si>
  <si>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</si>
  <si>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</si>
  <si>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</si>
  <si>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</si>
  <si>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</si>
  <si>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</si>
  <si>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</si>
  <si>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</si>
  <si>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</si>
  <si>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</si>
  <si>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</si>
  <si>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</si>
  <si>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</si>
  <si>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</si>
  <si>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</si>
  <si>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</si>
  <si>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</si>
  <si>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</si>
  <si>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</si>
  <si>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</si>
  <si>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</si>
  <si>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</si>
  <si>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</si>
  <si>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</si>
  <si>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</si>
  <si>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</si>
  <si>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</si>
  <si>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</si>
  <si>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</si>
  <si>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</si>
  <si>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</si>
  <si>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</si>
  <si>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</si>
  <si>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</si>
  <si>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</si>
  <si>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</si>
  <si>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</si>
  <si>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</si>
  <si>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</si>
  <si>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</si>
  <si>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</si>
  <si>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</si>
  <si>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</si>
  <si>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</si>
  <si>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</si>
  <si>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</si>
  <si>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</si>
  <si>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</si>
  <si>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</si>
  <si>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</si>
  <si>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</si>
  <si>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</si>
  <si>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</si>
  <si>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</si>
  <si>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</si>
  <si>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</si>
  <si>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</si>
  <si>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</si>
  <si>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</si>
  <si>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</si>
  <si>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</si>
  <si>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</si>
  <si>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</si>
  <si>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</si>
  <si>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</si>
  <si>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</si>
  <si>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</si>
  <si>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</si>
  <si>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</si>
  <si>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</si>
  <si>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</si>
  <si>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</si>
  <si>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</si>
  <si>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</si>
  <si>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</si>
  <si>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</si>
  <si>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</si>
  <si>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</si>
  <si>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</si>
  <si>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</si>
  <si>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</si>
  <si>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</si>
  <si>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</si>
  <si>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</si>
  <si>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</si>
  <si>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</si>
  <si>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</si>
  <si>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</si>
  <si>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</si>
  <si>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</si>
  <si>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</si>
  <si>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</si>
  <si>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</si>
  <si>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</si>
  <si>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</si>
  <si>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</si>
  <si>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</si>
  <si>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</si>
  <si>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</si>
  <si>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</si>
  <si>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</si>
  <si>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</si>
  <si>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</si>
  <si>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</si>
  <si>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</si>
  <si>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</si>
  <si>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</si>
  <si>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</si>
  <si>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</si>
  <si>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</si>
  <si>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</si>
  <si>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</si>
  <si>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</si>
  <si>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</si>
  <si>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</si>
  <si>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</si>
  <si>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</si>
  <si>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</si>
  <si>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</si>
  <si>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</si>
  <si>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</si>
  <si>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</si>
  <si>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</si>
  <si>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</si>
  <si>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</si>
  <si>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</si>
  <si>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</si>
  <si>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</si>
  <si>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</si>
  <si>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</si>
  <si>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</si>
  <si>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</si>
  <si>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</si>
  <si>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</si>
  <si>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</si>
  <si>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</si>
  <si>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</si>
  <si>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</si>
  <si>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</si>
  <si>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</si>
  <si>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</si>
  <si>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</si>
  <si>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</si>
  <si>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</si>
  <si>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</si>
  <si>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</si>
  <si>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</si>
  <si>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</si>
  <si>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</si>
  <si>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</si>
  <si>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</si>
  <si>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</si>
  <si>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</si>
  <si>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</si>
  <si>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</si>
  <si>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</si>
  <si>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</si>
  <si>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</si>
  <si>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</si>
  <si>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</si>
  <si>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</si>
  <si>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</si>
  <si>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</si>
  <si>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</si>
  <si>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</si>
  <si>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</si>
  <si>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</si>
  <si>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</si>
  <si>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</si>
  <si>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</si>
  <si>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</si>
  <si>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</si>
  <si>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</si>
  <si>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</si>
  <si>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</si>
  <si>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</si>
  <si>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</si>
  <si>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</si>
  <si>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</si>
  <si>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</si>
  <si>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</si>
  <si>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</si>
  <si>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</si>
  <si>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</si>
  <si>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</si>
  <si>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</si>
  <si>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</si>
  <si>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</si>
  <si>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</si>
  <si>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</si>
  <si>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</si>
  <si>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</si>
  <si>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</si>
  <si>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</si>
  <si>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</si>
  <si>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</si>
  <si>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</si>
  <si>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</si>
  <si>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</si>
  <si>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</si>
  <si>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</si>
  <si>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</si>
  <si>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</si>
  <si>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</si>
  <si>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</si>
  <si>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</si>
  <si>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</si>
  <si>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</si>
  <si>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</si>
  <si>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</si>
  <si>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</si>
  <si>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</si>
  <si>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</si>
  <si>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</si>
  <si>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</si>
  <si>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</si>
  <si>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</si>
  <si>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</si>
  <si>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</si>
  <si>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</si>
  <si>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</si>
  <si>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</si>
  <si>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</si>
  <si>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</si>
  <si>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</si>
  <si>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</si>
  <si>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</si>
  <si>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</si>
  <si>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</si>
  <si>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</si>
  <si>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</si>
  <si>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</si>
  <si>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</si>
  <si>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</si>
  <si>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</si>
  <si>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</si>
  <si>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</si>
  <si>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</si>
  <si>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</si>
  <si>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</si>
  <si>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</si>
  <si>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</si>
  <si>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</si>
  <si>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</si>
  <si>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</si>
  <si>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</si>
  <si>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</si>
  <si>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</si>
  <si>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</si>
  <si>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</si>
  <si>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</si>
  <si>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</si>
  <si>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</si>
  <si>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</si>
  <si>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</si>
  <si>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</si>
  <si>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</si>
  <si>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</si>
  <si>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</si>
  <si>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</si>
  <si>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</si>
  <si>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</si>
  <si>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</si>
  <si>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</si>
  <si>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</si>
  <si>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</si>
  <si>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</si>
  <si>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</si>
  <si>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</si>
  <si>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</si>
  <si>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</si>
  <si>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</si>
  <si>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</si>
  <si>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</si>
  <si>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</si>
  <si>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</si>
  <si>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</si>
  <si>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</si>
  <si>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</si>
  <si>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</si>
  <si>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</si>
  <si>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</si>
  <si>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</si>
  <si>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</si>
  <si>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</si>
  <si>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</si>
  <si>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</si>
  <si>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</si>
  <si>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</si>
  <si>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</si>
  <si>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</si>
  <si>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</si>
  <si>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</si>
  <si>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</si>
  <si>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</si>
  <si>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</si>
  <si>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</si>
  <si>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</si>
  <si>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</si>
  <si>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</si>
  <si>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</si>
  <si>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</si>
  <si>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</si>
  <si>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</si>
  <si>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</si>
  <si>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</si>
  <si>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</si>
  <si>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</si>
  <si>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</si>
  <si>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</si>
  <si>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</si>
  <si>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</si>
  <si>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</si>
  <si>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</si>
  <si>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</si>
  <si>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</si>
  <si>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</si>
  <si>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</si>
  <si>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</si>
  <si>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</si>
  <si>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</si>
  <si>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</si>
  <si>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</si>
  <si>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</si>
  <si>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</si>
  <si>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</si>
  <si>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</si>
  <si>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</si>
  <si>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</si>
  <si>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</si>
  <si>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</si>
  <si>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</si>
  <si>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</si>
  <si>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</si>
  <si>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</si>
  <si>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</si>
  <si>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</si>
  <si>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</si>
  <si>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</si>
  <si>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</si>
  <si>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</si>
  <si>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</si>
  <si>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</si>
  <si>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</si>
  <si>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</si>
  <si>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</si>
  <si>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</si>
  <si>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</si>
  <si>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</si>
  <si>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</si>
  <si>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</si>
  <si>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</si>
  <si>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</si>
  <si>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</si>
  <si>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</si>
  <si>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</si>
  <si>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</si>
  <si>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</si>
  <si>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</si>
  <si>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</si>
  <si>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</si>
  <si>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</si>
  <si>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</si>
  <si>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</si>
  <si>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</si>
  <si>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</si>
  <si>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</si>
  <si>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</si>
  <si>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</si>
  <si>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</si>
  <si>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</si>
  <si>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</si>
  <si>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</si>
  <si>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</si>
  <si>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</si>
  <si>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</si>
  <si>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</si>
  <si>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</si>
  <si>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</si>
  <si>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</si>
  <si>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</si>
  <si>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</si>
  <si>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</si>
  <si>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</si>
  <si>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</si>
  <si>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</si>
  <si>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</si>
  <si>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</si>
  <si>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</si>
  <si>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</si>
  <si>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</si>
  <si>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</si>
  <si>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</si>
  <si>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</si>
  <si>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</si>
  <si>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</si>
  <si>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</si>
  <si>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</si>
  <si>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</si>
  <si>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</si>
  <si>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</si>
  <si>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</si>
  <si>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</si>
  <si>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</si>
  <si>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</si>
  <si>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</si>
  <si>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</si>
  <si>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</si>
  <si>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</si>
  <si>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</si>
  <si>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</si>
  <si>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</si>
  <si>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</si>
  <si>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</si>
  <si>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</si>
  <si>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</si>
  <si>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</si>
  <si>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</si>
  <si>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</si>
  <si>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</si>
  <si>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</si>
  <si>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</si>
  <si>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</si>
  <si>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</si>
  <si>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</si>
  <si>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</si>
  <si>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</si>
  <si>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</si>
  <si>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</si>
  <si>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</si>
  <si>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</si>
  <si>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</si>
  <si>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</si>
  <si>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</si>
  <si>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</si>
  <si>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</si>
  <si>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</si>
  <si>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</si>
  <si>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</si>
  <si>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</si>
  <si>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</si>
  <si>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</si>
  <si>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</si>
  <si>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</si>
  <si>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</si>
  <si>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</si>
  <si>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</si>
  <si>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</si>
  <si>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</si>
  <si>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</si>
  <si>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</si>
  <si>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</si>
  <si>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</si>
  <si>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</si>
  <si>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</si>
  <si>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</si>
  <si>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</si>
  <si>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</si>
  <si>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</si>
  <si>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</si>
  <si>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</si>
  <si>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</si>
  <si>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</si>
  <si>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</si>
  <si>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</si>
  <si>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</si>
  <si>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</si>
  <si>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</si>
  <si>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</si>
  <si>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</si>
  <si>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</si>
  <si>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</si>
  <si>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</si>
  <si>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</si>
  <si>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</si>
  <si>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</si>
  <si>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</si>
  <si>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</si>
  <si>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</si>
  <si>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</si>
  <si>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</si>
  <si>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</si>
  <si>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</si>
  <si>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</si>
  <si>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</si>
  <si>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</si>
  <si>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</si>
  <si>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</si>
  <si>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</si>
  <si>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</si>
  <si>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</si>
  <si>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</si>
  <si>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</si>
  <si>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</si>
  <si>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</si>
  <si>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</si>
  <si>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</si>
  <si>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</si>
  <si>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</si>
  <si>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</si>
  <si>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</si>
  <si>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</si>
  <si>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</si>
  <si>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</si>
  <si>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</si>
  <si>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</si>
  <si>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</si>
  <si>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</si>
  <si>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</si>
  <si>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</si>
  <si>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</si>
  <si>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</si>
  <si>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</si>
  <si>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</si>
  <si>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</si>
  <si>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</si>
  <si>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</si>
  <si>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</si>
  <si>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</si>
  <si>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</si>
  <si>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</si>
  <si>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</si>
  <si>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</si>
  <si>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</si>
  <si>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</si>
  <si>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</si>
  <si>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</si>
  <si>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</si>
  <si>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</si>
  <si>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</si>
  <si>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</si>
  <si>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</si>
  <si>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</si>
  <si>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</si>
  <si>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</si>
  <si>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</si>
  <si>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</si>
  <si>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</si>
  <si>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</si>
  <si>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</si>
  <si>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</si>
  <si>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</si>
  <si>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</si>
  <si>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</si>
  <si>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</si>
  <si>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</si>
  <si>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</si>
  <si>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</si>
  <si>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</si>
  <si>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</si>
  <si>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</si>
  <si>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</si>
  <si>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</si>
  <si>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</si>
  <si>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</si>
  <si>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</si>
  <si>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</si>
  <si>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</si>
  <si>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</si>
  <si>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</si>
  <si>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</si>
  <si>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</si>
  <si>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</si>
  <si>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</si>
  <si>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</si>
  <si>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</si>
  <si>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</si>
  <si>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</si>
  <si>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</si>
  <si>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</si>
  <si>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</si>
  <si>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</si>
  <si>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</si>
  <si>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</si>
  <si>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</si>
  <si>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</si>
  <si>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</si>
  <si>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</si>
  <si>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</si>
  <si>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</si>
  <si>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</si>
  <si>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</si>
  <si>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</si>
  <si>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</si>
  <si>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</si>
  <si>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</si>
  <si>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</si>
  <si>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</si>
  <si>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</si>
  <si>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</si>
  <si>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</si>
  <si>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</si>
  <si>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</si>
  <si>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</si>
  <si>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</si>
  <si>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</si>
  <si>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</si>
  <si>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</si>
  <si>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</si>
  <si>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</si>
  <si>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</si>
  <si>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</si>
  <si>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</si>
  <si>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</si>
  <si>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</si>
  <si>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</si>
  <si>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</si>
  <si>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</si>
  <si>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</si>
  <si>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</si>
  <si>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</si>
  <si>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</si>
  <si>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</si>
  <si>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</si>
  <si>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</si>
  <si>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</si>
  <si>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</si>
  <si>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</si>
  <si>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</si>
  <si>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</si>
  <si>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</si>
  <si>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</si>
  <si>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</si>
  <si>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</si>
  <si>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</si>
  <si>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</si>
  <si>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</si>
  <si>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</si>
  <si>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</si>
  <si>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</si>
  <si>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</si>
  <si>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</si>
  <si>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</si>
  <si>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</si>
  <si>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</si>
  <si>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</si>
  <si>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</si>
  <si>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</si>
  <si>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</si>
  <si>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</si>
  <si>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</si>
  <si>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</si>
  <si>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</si>
  <si>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</si>
  <si>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</si>
  <si>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</si>
  <si>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</si>
  <si>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</si>
  <si>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</si>
  <si>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</si>
  <si>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</si>
  <si>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</si>
  <si>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</si>
  <si>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</si>
  <si>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</si>
  <si>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</si>
  <si>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</si>
  <si>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</si>
  <si>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</si>
  <si>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</si>
  <si>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</si>
  <si>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</si>
  <si>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</si>
  <si>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</si>
  <si>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</si>
  <si>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</si>
  <si>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</si>
  <si>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</si>
  <si>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</si>
  <si>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</si>
  <si>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</si>
  <si>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</si>
  <si>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</si>
  <si>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</si>
  <si>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</si>
  <si>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</si>
  <si>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</si>
  <si>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</si>
  <si>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</si>
  <si>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</si>
  <si>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</si>
  <si>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</si>
  <si>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</si>
  <si>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</si>
  <si>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</si>
  <si>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</si>
  <si>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</si>
  <si>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</si>
  <si>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</si>
  <si>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</si>
  <si>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</si>
  <si>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</si>
  <si>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</si>
  <si>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</si>
  <si>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</si>
  <si>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</si>
  <si>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</si>
  <si>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</si>
  <si>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</si>
  <si>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</si>
  <si>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</si>
  <si>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</si>
  <si>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</si>
  <si>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</si>
  <si>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</si>
  <si>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</si>
  <si>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</si>
  <si>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</si>
  <si>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</si>
  <si>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</si>
  <si>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</si>
  <si>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</si>
  <si>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</si>
  <si>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</si>
  <si>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</si>
  <si>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</si>
  <si>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</si>
  <si>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</si>
  <si>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</si>
  <si>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</si>
  <si>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</si>
  <si>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</si>
  <si>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</si>
  <si>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</si>
  <si>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</si>
  <si>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</si>
  <si>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</si>
  <si>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</si>
  <si>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</si>
  <si>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</si>
  <si>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</si>
  <si>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</si>
  <si>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</si>
  <si>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</si>
  <si>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</si>
  <si>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</si>
  <si>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</si>
  <si>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</si>
  <si>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</si>
  <si>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</si>
  <si>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</si>
  <si>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</si>
  <si>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</si>
  <si>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</si>
  <si>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</si>
  <si>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</si>
  <si>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</si>
  <si>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</si>
  <si>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</si>
  <si>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</si>
  <si>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</si>
  <si>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</si>
  <si>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</si>
  <si>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</si>
  <si>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</si>
  <si>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</si>
  <si>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</si>
  <si>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</si>
  <si>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</si>
  <si>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</si>
  <si>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</si>
  <si>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</si>
  <si>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</si>
  <si>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</si>
  <si>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</si>
  <si>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</si>
  <si>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</si>
  <si>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</si>
  <si>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</si>
  <si>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</si>
  <si>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</si>
  <si>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</si>
  <si>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</si>
  <si>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</si>
  <si>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</si>
  <si>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</si>
  <si>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</si>
  <si>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</si>
  <si>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</si>
  <si>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</si>
  <si>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</si>
  <si>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</si>
  <si>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</si>
  <si>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</si>
  <si>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</si>
  <si>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</si>
  <si>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</si>
  <si>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</si>
  <si>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</si>
  <si>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</si>
  <si>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</si>
  <si>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</si>
  <si>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</si>
  <si>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</si>
  <si>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</si>
  <si>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</si>
  <si>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</si>
  <si>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</si>
  <si>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</si>
  <si>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</si>
  <si>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</si>
  <si>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</si>
  <si>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</si>
  <si>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</si>
  <si>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</si>
  <si>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</si>
  <si>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</si>
  <si>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</si>
  <si>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</si>
  <si>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</si>
  <si>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</si>
  <si>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</si>
  <si>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</si>
  <si>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</si>
  <si>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</si>
  <si>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</si>
  <si>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</si>
  <si>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</si>
  <si>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</si>
  <si>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</si>
  <si>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</si>
  <si>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</si>
  <si>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</si>
  <si>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</si>
  <si>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</si>
  <si>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</si>
  <si>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</si>
  <si>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</si>
  <si>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</si>
  <si>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</si>
  <si>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</si>
  <si>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</si>
  <si>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</si>
  <si>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</si>
  <si>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</si>
  <si>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</si>
  <si>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</si>
  <si>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</si>
  <si>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</si>
  <si>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</si>
  <si>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</si>
  <si>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</si>
  <si>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</si>
  <si>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</si>
  <si>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</si>
  <si>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</si>
  <si>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</si>
  <si>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</si>
  <si>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</si>
  <si>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</si>
  <si>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</si>
  <si>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</si>
  <si>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</si>
  <si>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</si>
  <si>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</si>
  <si>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</si>
  <si>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</si>
  <si>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</si>
  <si>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</si>
  <si>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</si>
  <si>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</si>
  <si>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</si>
  <si>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</si>
  <si>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</si>
  <si>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</si>
  <si>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</si>
  <si>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</si>
  <si>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</si>
  <si>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</si>
  <si>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</si>
  <si>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</si>
  <si>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</si>
  <si>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</si>
  <si>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</si>
  <si>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</si>
  <si>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</si>
  <si>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</si>
  <si>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</si>
  <si>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</si>
  <si>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</si>
  <si>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</si>
  <si>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</si>
  <si>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</si>
  <si>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</si>
  <si>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</si>
  <si>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</si>
  <si>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</si>
  <si>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</si>
  <si>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</si>
  <si>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</si>
  <si>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</si>
  <si>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</si>
  <si>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</si>
  <si>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</si>
  <si>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</si>
  <si>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</si>
  <si>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</si>
  <si>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</si>
  <si>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</si>
  <si>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</si>
  <si>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</si>
  <si>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</si>
  <si>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</si>
  <si>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</si>
  <si>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</si>
  <si>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</si>
  <si>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</si>
  <si>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</si>
  <si>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</si>
  <si>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</si>
  <si>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</si>
  <si>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</si>
  <si>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</si>
  <si>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</si>
  <si>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</si>
  <si>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</si>
  <si>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</si>
  <si>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</si>
  <si>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</si>
  <si>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</si>
  <si>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</si>
  <si>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</si>
  <si>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</si>
  <si>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</si>
  <si>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</si>
  <si>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</si>
  <si>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</si>
  <si>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</si>
  <si>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</si>
  <si>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</si>
  <si>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</si>
  <si>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</si>
  <si>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</si>
  <si>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</si>
  <si>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</si>
  <si>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</si>
  <si>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</si>
  <si>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</si>
  <si>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</si>
  <si>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</si>
  <si>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</si>
  <si>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</si>
  <si>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</si>
  <si>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</si>
  <si>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</si>
  <si>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</si>
  <si>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</si>
  <si>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</si>
  <si>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</si>
  <si>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</si>
  <si>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</si>
  <si>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</si>
  <si>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</si>
  <si>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</si>
  <si>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</si>
  <si>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</si>
  <si>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</si>
  <si>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</si>
  <si>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</si>
  <si>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</si>
  <si>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</si>
  <si>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</si>
  <si>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</si>
  <si>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</si>
  <si>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</si>
  <si>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</si>
  <si>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</si>
  <si>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</si>
  <si>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</si>
  <si>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</si>
  <si>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</si>
  <si>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</si>
  <si>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</si>
  <si>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</si>
  <si>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</si>
  <si>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</si>
  <si>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</si>
  <si>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</si>
  <si>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</si>
  <si>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</si>
  <si>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</si>
  <si>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</si>
  <si>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</si>
  <si>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</si>
  <si>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</si>
  <si>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</si>
  <si>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</si>
  <si>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</si>
  <si>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</si>
  <si>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</si>
  <si>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</si>
  <si>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</si>
  <si>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</si>
  <si>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</si>
  <si>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</si>
  <si>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</si>
  <si>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</si>
  <si>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</si>
  <si>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</si>
  <si>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</si>
  <si>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</si>
  <si>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</si>
  <si>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</si>
  <si>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</si>
  <si>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</si>
  <si>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</si>
  <si>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</si>
  <si>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</si>
  <si>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</si>
  <si>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</si>
  <si>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</si>
  <si>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</si>
  <si>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</si>
  <si>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</si>
  <si>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</si>
  <si>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</si>
  <si>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</si>
  <si>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</si>
  <si>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</si>
  <si>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</si>
  <si>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</si>
  <si>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</si>
  <si>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</si>
  <si>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</si>
  <si>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</si>
  <si>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</si>
  <si>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</si>
  <si>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</si>
  <si>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</si>
  <si>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</si>
  <si>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</si>
  <si>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</si>
  <si>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</si>
  <si>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</si>
  <si>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</si>
  <si>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</si>
  <si>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</si>
  <si>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</si>
  <si>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</si>
  <si>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</si>
  <si>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</si>
  <si>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</si>
  <si>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</si>
  <si>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</si>
  <si>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</si>
  <si>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</si>
  <si>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</si>
  <si>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</si>
  <si>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</si>
  <si>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</si>
  <si>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</si>
  <si>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</si>
  <si>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</si>
  <si>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</si>
  <si>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</si>
  <si>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</si>
  <si>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</si>
  <si>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</si>
  <si>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</si>
  <si>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</si>
  <si>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</si>
  <si>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</si>
  <si>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</si>
  <si>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</si>
  <si>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</si>
  <si>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</si>
  <si>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</si>
  <si>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</si>
  <si>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</si>
  <si>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</si>
  <si>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</si>
  <si>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</si>
  <si>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</si>
  <si>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</si>
  <si>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</si>
  <si>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</si>
  <si>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</si>
  <si>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</si>
  <si>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</si>
  <si>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</si>
  <si>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</si>
  <si>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</si>
  <si>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</si>
  <si>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</si>
  <si>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</si>
  <si>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</si>
  <si>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</si>
  <si>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</si>
  <si>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</si>
  <si>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</si>
  <si>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</si>
  <si>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</si>
  <si>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</si>
  <si>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</si>
  <si>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</si>
  <si>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</si>
  <si>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</si>
  <si>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</si>
  <si>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</si>
  <si>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</si>
  <si>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</si>
  <si>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</si>
  <si>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</si>
  <si>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</si>
  <si>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</si>
  <si>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</si>
  <si>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</si>
  <si>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</si>
  <si>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</si>
  <si>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</si>
  <si>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</si>
  <si>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</si>
  <si>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</si>
  <si>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</si>
  <si>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</si>
  <si>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</si>
  <si>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</si>
  <si>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</si>
  <si>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</si>
  <si>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</si>
  <si>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</si>
  <si>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</si>
  <si>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</si>
  <si>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</si>
  <si>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</si>
  <si>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</si>
  <si>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</si>
  <si>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</si>
  <si>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</si>
  <si>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</si>
  <si>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</si>
  <si>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</si>
  <si>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</si>
  <si>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</si>
  <si>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</si>
  <si>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</si>
  <si>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</si>
  <si>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</si>
  <si>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</si>
  <si>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</si>
  <si>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</si>
  <si>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</si>
  <si>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</si>
  <si>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</si>
  <si>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</si>
  <si>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</si>
  <si>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</si>
  <si>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</si>
  <si>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</si>
  <si>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</si>
  <si>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</si>
  <si>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</si>
  <si>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</si>
  <si>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</si>
  <si>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</si>
  <si>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</si>
  <si>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</si>
  <si>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</si>
  <si>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</si>
  <si>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</si>
  <si>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</si>
  <si>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</si>
  <si>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</si>
  <si>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</si>
  <si>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</si>
  <si>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</si>
  <si>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</si>
  <si>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</si>
  <si>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</si>
  <si>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</si>
  <si>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</si>
  <si>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</si>
  <si>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</si>
  <si>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</si>
  <si>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</si>
  <si>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</si>
  <si>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</si>
  <si>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</si>
  <si>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</si>
  <si>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</si>
  <si>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</si>
  <si>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</si>
  <si>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</si>
  <si>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</si>
  <si>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</si>
  <si>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</si>
  <si>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</si>
  <si>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</si>
  <si>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</si>
  <si>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</si>
  <si>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</si>
  <si>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</si>
  <si>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</si>
  <si>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</si>
  <si>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</si>
  <si>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</si>
  <si>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</si>
  <si>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</si>
  <si>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</si>
  <si>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</si>
  <si>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</si>
  <si>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</si>
  <si>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</si>
  <si>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</si>
  <si>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</si>
  <si>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</si>
  <si>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</si>
  <si>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</si>
  <si>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</si>
  <si>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</si>
  <si>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</si>
  <si>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</si>
  <si>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</si>
  <si>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</si>
  <si>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</si>
  <si>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</si>
  <si>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</si>
  <si>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</si>
  <si>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</si>
  <si>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</si>
  <si>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</si>
  <si>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</si>
  <si>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</si>
  <si>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</si>
  <si>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</si>
  <si>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</si>
  <si>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</si>
  <si>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</si>
  <si>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</si>
  <si>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</si>
  <si>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</si>
  <si>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</si>
  <si>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</si>
  <si>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</si>
  <si>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</si>
  <si>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</si>
  <si>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</si>
  <si>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</si>
  <si>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</si>
  <si>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</si>
  <si>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</si>
  <si>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</si>
  <si>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</si>
  <si>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</si>
  <si>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</si>
  <si>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</si>
  <si>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</si>
  <si>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</si>
  <si>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</si>
  <si>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</si>
  <si>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</si>
  <si>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</si>
  <si>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</si>
  <si>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</si>
  <si>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</si>
  <si>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</si>
  <si>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</si>
  <si>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</si>
  <si>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</si>
  <si>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</si>
  <si>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</si>
  <si>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</si>
  <si>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</si>
  <si>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</si>
  <si>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</si>
  <si>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</si>
  <si>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</si>
  <si>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</si>
  <si>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</si>
  <si>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</si>
  <si>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</si>
  <si>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</si>
  <si>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</si>
  <si>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</si>
  <si>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</si>
  <si>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</si>
  <si>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</si>
  <si>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</si>
  <si>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</si>
  <si>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</si>
  <si>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</si>
  <si>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</si>
  <si>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</si>
  <si>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</si>
  <si>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</si>
  <si>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</si>
  <si>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</si>
  <si>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</si>
  <si>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</si>
  <si>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</si>
  <si>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</si>
  <si>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</si>
  <si>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</si>
  <si>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</si>
  <si>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</si>
  <si>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</si>
  <si>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</si>
  <si>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</si>
  <si>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</si>
  <si>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</si>
  <si>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</si>
  <si>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</si>
  <si>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</si>
  <si>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</si>
  <si>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</si>
  <si>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</si>
  <si>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</si>
  <si>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</si>
  <si>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</si>
  <si>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</si>
  <si>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</si>
  <si>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</si>
  <si>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</si>
  <si>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</si>
  <si>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</si>
  <si>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</si>
  <si>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</si>
  <si>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</si>
  <si>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</si>
  <si>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</si>
  <si>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</si>
  <si>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</si>
  <si>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</si>
  <si>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</si>
  <si>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</si>
  <si>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</si>
  <si>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</si>
  <si>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</si>
  <si>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</si>
  <si>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</si>
  <si>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</si>
  <si>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</si>
  <si>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</si>
  <si>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</si>
  <si>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</si>
  <si>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</si>
  <si>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</si>
  <si>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</si>
  <si>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</si>
  <si>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</si>
  <si>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</si>
  <si>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</si>
  <si>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</si>
  <si>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</si>
  <si>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</si>
  <si>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</si>
  <si>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</si>
  <si>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</si>
  <si>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</si>
  <si>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</si>
  <si>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</si>
  <si>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</si>
  <si>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</si>
  <si>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</si>
  <si>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</si>
  <si>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</si>
  <si>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</si>
  <si>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</si>
  <si>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</si>
  <si>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</si>
  <si>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</si>
  <si>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</si>
  <si>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</si>
  <si>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</si>
  <si>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</si>
  <si>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</si>
  <si>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</si>
  <si>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</si>
  <si>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</si>
  <si>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</si>
  <si>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</si>
  <si>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</si>
  <si>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</si>
  <si>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</si>
  <si>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</si>
  <si>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</si>
  <si>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</si>
  <si>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</si>
  <si>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</si>
  <si>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</si>
  <si>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</si>
  <si>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</si>
  <si>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</si>
  <si>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</si>
  <si>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</si>
  <si>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</si>
  <si>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</si>
  <si>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</si>
  <si>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</si>
  <si>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</si>
  <si>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</si>
  <si>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</si>
  <si>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</si>
  <si>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</si>
  <si>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</si>
  <si>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</si>
  <si>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</si>
  <si>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</si>
  <si>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</si>
  <si>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</si>
  <si>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</si>
  <si>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</si>
  <si>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</si>
  <si>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</si>
  <si>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</si>
  <si>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</si>
  <si>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</si>
  <si>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</si>
  <si>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</si>
  <si>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</si>
  <si>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</si>
  <si>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</si>
  <si>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</si>
  <si>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</si>
  <si>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</si>
  <si>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</si>
  <si>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</si>
  <si>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</si>
  <si>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</si>
  <si>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</si>
  <si>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</si>
  <si>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</si>
  <si>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</si>
  <si>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</si>
  <si>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</si>
  <si>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</si>
  <si>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</si>
  <si>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</si>
  <si>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</si>
  <si>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</si>
  <si>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</si>
  <si>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</si>
  <si>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</si>
  <si>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</si>
  <si>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</si>
  <si>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</si>
  <si>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</si>
  <si>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</si>
  <si>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</si>
  <si>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</si>
  <si>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</si>
  <si>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</si>
  <si>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</si>
  <si>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</si>
  <si>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</si>
  <si>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</si>
  <si>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</si>
  <si>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</si>
  <si>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</si>
  <si>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</si>
  <si>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</si>
  <si>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</si>
  <si>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</si>
  <si>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</si>
  <si>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</si>
  <si>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</si>
  <si>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</si>
  <si>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</si>
  <si>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</si>
  <si>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</si>
  <si>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</si>
  <si>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</si>
  <si>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</si>
  <si>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</si>
  <si>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</si>
  <si>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</si>
  <si>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</si>
  <si>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</si>
  <si>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</si>
  <si>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</si>
  <si>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</si>
  <si>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</si>
  <si>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</si>
  <si>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</si>
  <si>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</si>
  <si>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</si>
  <si>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</si>
  <si>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</si>
  <si>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</si>
  <si>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</si>
  <si>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</si>
  <si>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</si>
  <si>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</si>
  <si>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</si>
  <si>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</si>
  <si>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</si>
  <si>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</si>
  <si>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</si>
  <si>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</si>
  <si>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</si>
  <si>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</si>
  <si>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</si>
  <si>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</si>
  <si>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</si>
  <si>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</si>
  <si>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</si>
  <si>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</si>
  <si>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</si>
  <si>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</si>
  <si>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</si>
  <si>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</si>
  <si>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</si>
  <si>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</si>
  <si>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</si>
  <si>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</si>
  <si>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</si>
  <si>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</si>
  <si>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</si>
  <si>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</si>
  <si>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</si>
  <si>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</si>
  <si>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</si>
  <si>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</si>
  <si>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</si>
  <si>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</si>
  <si>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</si>
  <si>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</si>
  <si>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</si>
  <si>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</si>
  <si>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</si>
  <si>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</si>
  <si>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</si>
  <si>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</si>
  <si>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</si>
  <si>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</si>
  <si>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</si>
  <si>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</si>
  <si>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</si>
  <si>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</si>
  <si>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</si>
  <si>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</si>
  <si>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</si>
  <si>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</si>
  <si>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</si>
  <si>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</si>
  <si>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</si>
  <si>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</si>
  <si>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</si>
  <si>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</si>
  <si>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</si>
  <si>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</si>
  <si>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</si>
  <si>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</si>
  <si>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</si>
  <si>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</si>
  <si>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</si>
  <si>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</si>
  <si>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</si>
  <si>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</si>
  <si>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</si>
  <si>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</si>
  <si>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</si>
  <si>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</si>
  <si>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</si>
  <si>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</si>
  <si>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</si>
  <si>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</si>
  <si>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</si>
  <si>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</si>
  <si>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</si>
  <si>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</si>
  <si>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</si>
  <si>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</si>
  <si>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</si>
  <si>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</si>
  <si>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</si>
  <si>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</si>
  <si>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</si>
  <si>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</si>
  <si>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</si>
  <si>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</si>
  <si>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</si>
  <si>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</si>
  <si>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</si>
  <si>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</si>
  <si>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</si>
  <si>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</si>
  <si>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</si>
  <si>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</si>
  <si>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</si>
  <si>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</si>
  <si>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</si>
  <si>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</si>
  <si>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</si>
  <si>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</si>
  <si>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</si>
  <si>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</si>
  <si>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</si>
  <si>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</si>
  <si>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</si>
  <si>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</si>
  <si>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</si>
  <si>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</si>
  <si>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</si>
  <si>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</si>
  <si>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</si>
  <si>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</si>
  <si>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</si>
  <si>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</si>
  <si>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</si>
  <si>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</si>
  <si>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</si>
  <si>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</si>
  <si>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</si>
  <si>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</si>
  <si>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</si>
  <si>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</si>
  <si>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</si>
  <si>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</si>
  <si>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</si>
  <si>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</si>
  <si>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</si>
  <si>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</si>
  <si>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</si>
  <si>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</si>
  <si>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</si>
  <si>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</si>
  <si>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</si>
  <si>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</si>
  <si>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</si>
  <si>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</si>
  <si>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</si>
  <si>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</si>
  <si>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</si>
  <si>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</si>
  <si>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</si>
  <si>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</si>
  <si>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</si>
  <si>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</si>
  <si>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</si>
  <si>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</si>
  <si>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</si>
  <si>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</si>
  <si>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</si>
  <si>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</si>
  <si>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</si>
  <si>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</si>
  <si>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</si>
  <si>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</si>
  <si>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</si>
  <si>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</si>
  <si>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</si>
  <si>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</si>
  <si>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</si>
  <si>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</si>
  <si>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</si>
  <si>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</si>
  <si>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</si>
  <si>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</si>
  <si>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</si>
  <si>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</si>
  <si>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</si>
  <si>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</si>
  <si>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</si>
  <si>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</si>
  <si>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</si>
  <si>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</si>
  <si>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</si>
  <si>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</si>
  <si>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</si>
  <si>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</si>
  <si>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</si>
  <si>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</si>
  <si>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</si>
  <si>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</si>
  <si>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</si>
  <si>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</si>
  <si>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</si>
  <si>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</si>
  <si>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</si>
  <si>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</si>
  <si>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</si>
  <si>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</si>
  <si>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</si>
  <si>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</si>
  <si>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</si>
  <si>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</si>
  <si>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</si>
  <si>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</si>
  <si>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</si>
  <si>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</si>
  <si>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</si>
  <si>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</si>
  <si>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</si>
  <si>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</si>
  <si>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</si>
  <si>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</si>
  <si>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</si>
  <si>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</si>
  <si>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</si>
  <si>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</si>
  <si>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</si>
  <si>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</si>
  <si>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</si>
  <si>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</si>
  <si>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</si>
  <si>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</si>
  <si>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</si>
  <si>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</si>
  <si>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</si>
  <si>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</si>
  <si>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</si>
  <si>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</si>
  <si>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</si>
  <si>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</si>
  <si>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</si>
  <si>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</si>
  <si>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</si>
  <si>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</si>
  <si>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</si>
  <si>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</si>
  <si>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</si>
  <si>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</si>
  <si>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</si>
  <si>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</si>
  <si>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</si>
  <si>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</si>
  <si>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</si>
  <si>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</si>
  <si>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</si>
  <si>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</si>
  <si>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</si>
  <si>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</si>
  <si>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</si>
  <si>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</si>
  <si>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</si>
  <si>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</si>
  <si>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</si>
  <si>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</si>
  <si>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</si>
  <si>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</si>
  <si>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</si>
  <si>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</si>
  <si>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</si>
  <si>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</si>
  <si>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</si>
  <si>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</si>
  <si>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</si>
  <si>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</si>
  <si>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</si>
  <si>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</si>
  <si>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</si>
  <si>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</si>
  <si>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</si>
  <si>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</si>
  <si>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</si>
  <si>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</si>
  <si>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</si>
  <si>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</si>
  <si>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</si>
  <si>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</si>
  <si>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</si>
  <si>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</si>
  <si>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</si>
  <si>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</si>
  <si>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</si>
  <si>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</si>
  <si>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</si>
  <si>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</si>
  <si>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</si>
  <si>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</si>
  <si>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</si>
  <si>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</si>
  <si>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</si>
  <si>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</si>
  <si>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</si>
  <si>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</si>
  <si>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</si>
  <si>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</si>
  <si>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</si>
  <si>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</si>
  <si>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</si>
  <si>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</si>
  <si>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</si>
  <si>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</si>
  <si>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</si>
  <si>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</si>
  <si>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</si>
  <si>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</si>
  <si>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</si>
  <si>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</si>
  <si>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</si>
  <si>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</si>
  <si>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</si>
  <si>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</si>
  <si>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</si>
  <si>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</si>
  <si>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</si>
  <si>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</si>
  <si>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</si>
  <si>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</si>
  <si>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</si>
  <si>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</si>
  <si>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</si>
  <si>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</si>
  <si>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</si>
  <si>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</si>
  <si>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</si>
  <si>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</si>
  <si>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</si>
  <si>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</si>
  <si>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</si>
  <si>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</si>
  <si>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</si>
  <si>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</si>
  <si>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</si>
  <si>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</si>
  <si>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</si>
  <si>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</si>
  <si>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</si>
  <si>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</si>
  <si>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</si>
  <si>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</si>
  <si>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</si>
  <si>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</si>
  <si>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</si>
  <si>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</si>
  <si>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</si>
  <si>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</si>
  <si>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</si>
  <si>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</si>
  <si>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</si>
  <si>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</si>
  <si>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</si>
  <si>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</si>
  <si>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</si>
  <si>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</si>
  <si>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</si>
  <si>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</si>
  <si>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</si>
  <si>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</si>
  <si>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</si>
  <si>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</si>
  <si>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</si>
  <si>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</si>
  <si>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</si>
  <si>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</si>
  <si>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</si>
  <si>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</si>
  <si>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</si>
  <si>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</si>
  <si>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</si>
  <si>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</si>
  <si>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</si>
  <si>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</si>
  <si>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</si>
  <si>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</si>
  <si>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</si>
  <si>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</si>
  <si>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</si>
  <si>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</si>
  <si>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</si>
  <si>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</si>
  <si>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</si>
  <si>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</si>
  <si>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</si>
  <si>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</si>
  <si>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</si>
  <si>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</si>
  <si>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</si>
  <si>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</si>
  <si>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</si>
  <si>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</si>
  <si>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</si>
  <si>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</si>
  <si>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</si>
  <si>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</si>
  <si>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</si>
  <si>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</si>
  <si>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</si>
  <si>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</si>
  <si>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</si>
  <si>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</si>
  <si>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</si>
  <si>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</si>
  <si>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</si>
  <si>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</si>
  <si>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</si>
  <si>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</si>
  <si>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</si>
  <si>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</si>
  <si>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</si>
  <si>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</si>
  <si>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</si>
  <si>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</si>
  <si>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</si>
  <si>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</si>
  <si>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</si>
  <si>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</si>
  <si>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</si>
  <si>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</si>
  <si>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</si>
  <si>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</si>
  <si>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</si>
  <si>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</si>
  <si>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</si>
  <si>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</si>
  <si>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</si>
  <si>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</si>
  <si>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</si>
  <si>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</si>
  <si>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</si>
  <si>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</si>
  <si>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</si>
  <si>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</si>
  <si>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</si>
  <si>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</si>
  <si>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</si>
  <si>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</si>
  <si>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</si>
  <si>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</si>
  <si>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</si>
  <si>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</si>
  <si>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</si>
  <si>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</si>
  <si>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</si>
  <si>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</si>
  <si>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</si>
  <si>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</si>
  <si>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</si>
  <si>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</si>
  <si>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</si>
  <si>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</si>
  <si>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</si>
  <si>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</si>
  <si>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</si>
  <si>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</si>
  <si>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</si>
  <si>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</si>
  <si>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</si>
  <si>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</si>
  <si>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</si>
  <si>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</si>
  <si>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</si>
  <si>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</si>
  <si>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</si>
  <si>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</si>
  <si>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</si>
  <si>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</si>
  <si>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</si>
  <si>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</si>
  <si>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</si>
  <si>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</si>
  <si>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</si>
  <si>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</si>
  <si>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</si>
  <si>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</si>
  <si>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</si>
  <si>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</si>
  <si>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</si>
  <si>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</si>
  <si>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</si>
  <si>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</si>
  <si>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</si>
  <si>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</si>
  <si>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</si>
  <si>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</si>
  <si>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</si>
  <si>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</si>
  <si>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</si>
  <si>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</si>
  <si>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</si>
  <si>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</si>
  <si>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</si>
  <si>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</si>
  <si>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</si>
  <si>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</si>
  <si>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</si>
  <si>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</si>
  <si>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</si>
  <si>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</si>
  <si>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</si>
  <si>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</si>
  <si>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</si>
  <si>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</si>
  <si>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</si>
  <si>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</si>
  <si>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</si>
  <si>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</si>
  <si>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</si>
  <si>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</si>
  <si>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</si>
  <si>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</si>
  <si>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</si>
  <si>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</si>
  <si>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</si>
  <si>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</si>
  <si>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</si>
  <si>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</si>
  <si>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</si>
  <si>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</si>
  <si>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</si>
  <si>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</si>
  <si>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</si>
  <si>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</si>
  <si>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</si>
  <si>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</si>
  <si>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</si>
  <si>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</si>
  <si>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</si>
  <si>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</si>
  <si>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</si>
  <si>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</si>
  <si>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</si>
  <si>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</si>
  <si>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</si>
  <si>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</si>
  <si>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</si>
  <si>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</si>
  <si>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</si>
  <si>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</si>
  <si>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</si>
  <si>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</si>
  <si>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</si>
  <si>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</si>
  <si>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</si>
  <si>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</si>
  <si>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</si>
  <si>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</si>
  <si>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</si>
  <si>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</si>
  <si>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</si>
  <si>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</si>
  <si>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</si>
  <si>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</si>
  <si>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</si>
  <si>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</si>
  <si>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</si>
  <si>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</si>
  <si>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</si>
  <si>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</si>
  <si>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</si>
  <si>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</si>
  <si>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</si>
  <si>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</si>
  <si>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</si>
  <si>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</si>
  <si>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</si>
  <si>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</si>
  <si>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</si>
  <si>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</si>
  <si>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</si>
  <si>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</si>
  <si>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</si>
  <si>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</si>
  <si>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</si>
  <si>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</si>
  <si>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</si>
  <si>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</si>
  <si>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</si>
  <si>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</si>
  <si>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</si>
  <si>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</si>
  <si>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</si>
  <si>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</si>
  <si>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</si>
  <si>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</si>
  <si>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</si>
  <si>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</si>
  <si>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</si>
  <si>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</si>
  <si>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</si>
  <si>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</si>
  <si>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</si>
  <si>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</si>
  <si>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</si>
  <si>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</si>
  <si>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</si>
  <si>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</si>
  <si>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</si>
  <si>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</si>
  <si>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</si>
  <si>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</si>
  <si>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</si>
  <si>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</si>
  <si>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</si>
  <si>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</si>
  <si>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</si>
  <si>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</si>
  <si>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</si>
  <si>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</si>
  <si>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</si>
  <si>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</si>
  <si>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</si>
  <si>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</si>
  <si>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</si>
  <si>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</si>
  <si>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</si>
  <si>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</si>
  <si>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</si>
  <si>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</si>
  <si>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</si>
  <si>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</si>
  <si>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</si>
  <si>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</si>
  <si>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</si>
  <si>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</si>
  <si>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</si>
  <si>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</si>
  <si>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</si>
  <si>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</si>
  <si>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</si>
  <si>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</si>
  <si>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</si>
  <si>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</si>
  <si>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</si>
  <si>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</si>
  <si>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</si>
  <si>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</si>
  <si>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</si>
  <si>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</si>
  <si>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</si>
  <si>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</si>
  <si>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</si>
  <si>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</si>
  <si>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</si>
  <si>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</si>
  <si>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</si>
  <si>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</si>
  <si>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</si>
  <si>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</si>
  <si>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</si>
  <si>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</si>
  <si>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</si>
  <si>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</si>
  <si>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</si>
  <si>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</si>
  <si>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</si>
  <si>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</si>
  <si>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</si>
  <si>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</si>
  <si>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</si>
  <si>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</si>
  <si>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</si>
  <si>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</si>
  <si>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</si>
  <si>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</si>
  <si>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</si>
  <si>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</si>
  <si>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</si>
  <si>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</si>
  <si>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</si>
  <si>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</si>
  <si>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</si>
  <si>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</si>
  <si>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</si>
  <si>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</si>
  <si>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</si>
  <si>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</si>
  <si>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</si>
  <si>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</si>
  <si>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</si>
  <si>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</si>
  <si>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</si>
  <si>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</si>
  <si>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</si>
  <si>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</si>
  <si>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</si>
  <si>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</si>
  <si>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</si>
  <si>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</si>
  <si>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</si>
  <si>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</si>
  <si>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</si>
  <si>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</si>
  <si>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</si>
  <si>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</si>
  <si>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</si>
  <si>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</si>
  <si>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</si>
  <si>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</si>
  <si>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</si>
  <si>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</si>
  <si>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</si>
  <si>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</si>
  <si>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</si>
  <si>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</si>
  <si>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</si>
  <si>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</si>
  <si>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</si>
  <si>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</si>
  <si>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</si>
  <si>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</si>
  <si>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</si>
  <si>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</si>
  <si>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</si>
  <si>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</si>
  <si>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</si>
  <si>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</si>
  <si>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</si>
  <si>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</si>
  <si>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</si>
  <si>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</si>
  <si>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</si>
  <si>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</si>
  <si>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</si>
  <si>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</si>
  <si>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</si>
  <si>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</si>
  <si>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</si>
  <si>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</si>
  <si>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</si>
  <si>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</si>
  <si>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</si>
  <si>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</si>
  <si>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</si>
  <si>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</si>
  <si>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</si>
  <si>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</si>
  <si>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</si>
  <si>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</si>
  <si>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</si>
  <si>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</si>
  <si>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</si>
  <si>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</si>
  <si>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</si>
  <si>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</si>
  <si>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</si>
  <si>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</si>
  <si>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</si>
  <si>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</si>
  <si>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</si>
  <si>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</si>
  <si>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</si>
  <si>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</si>
  <si>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</si>
  <si>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</si>
  <si>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</si>
  <si>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</si>
  <si>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</si>
  <si>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</si>
  <si>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</si>
  <si>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</si>
  <si>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</si>
  <si>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</si>
  <si>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</si>
  <si>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</si>
  <si>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</si>
  <si>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</si>
  <si>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</si>
  <si>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</si>
  <si>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</si>
  <si>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</si>
  <si>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</si>
  <si>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</si>
  <si>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</si>
  <si>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</si>
  <si>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</si>
  <si>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</si>
  <si>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</si>
  <si>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</si>
  <si>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</si>
  <si>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</si>
  <si>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</si>
  <si>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</si>
  <si>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</si>
  <si>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</si>
  <si>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</si>
  <si>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</si>
  <si>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</si>
  <si>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</si>
  <si>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</si>
  <si>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</si>
  <si>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</si>
  <si>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</si>
  <si>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</si>
  <si>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</si>
  <si>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</si>
  <si>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</si>
  <si>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</si>
  <si>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</si>
  <si>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</si>
  <si>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</si>
  <si>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</si>
  <si>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</si>
  <si>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</si>
  <si>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</si>
  <si>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</si>
  <si>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</si>
  <si>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</si>
  <si>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</si>
  <si>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</si>
  <si>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</si>
  <si>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</si>
  <si>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</si>
  <si>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</si>
  <si>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</si>
  <si>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</si>
  <si>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</si>
  <si>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</si>
  <si>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</si>
  <si>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</si>
  <si>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</si>
  <si>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</si>
  <si>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</si>
  <si>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</si>
  <si>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</si>
  <si>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</si>
  <si>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</si>
  <si>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</si>
  <si>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</si>
  <si>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</si>
  <si>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</si>
  <si>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</si>
  <si>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</si>
  <si>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</si>
  <si>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</si>
  <si>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</si>
  <si>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</si>
  <si>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</si>
  <si>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</si>
  <si>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</si>
  <si>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</si>
  <si>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</si>
  <si>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</si>
  <si>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</si>
  <si>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</si>
  <si>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</si>
  <si>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</si>
  <si>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</si>
  <si>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</si>
  <si>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</si>
  <si>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</si>
  <si>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</si>
  <si>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</si>
  <si>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</si>
  <si>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</si>
  <si>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</si>
  <si>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</si>
  <si>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</si>
  <si>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</si>
  <si>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</si>
  <si>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</si>
  <si>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</si>
  <si>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</si>
  <si>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</si>
  <si>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</si>
  <si>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</si>
  <si>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</si>
  <si>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</si>
  <si>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</si>
  <si>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</si>
  <si>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</si>
  <si>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</si>
  <si>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</si>
  <si>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</si>
  <si>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</si>
  <si>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</si>
  <si>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</si>
  <si>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</si>
  <si>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</si>
  <si>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</si>
  <si>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</si>
  <si>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</si>
  <si>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</si>
  <si>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</si>
  <si>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</si>
  <si>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</si>
  <si>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</si>
  <si>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</si>
  <si>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</si>
  <si>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</si>
  <si>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</si>
  <si>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</si>
  <si>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</si>
  <si>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</si>
  <si>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</si>
  <si>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</si>
  <si>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</si>
  <si>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</si>
  <si>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</si>
  <si>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</si>
  <si>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</si>
  <si>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</si>
  <si>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</si>
  <si>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</si>
  <si>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</si>
  <si>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</si>
  <si>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</si>
  <si>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</si>
  <si>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</si>
  <si>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</si>
  <si>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</si>
  <si>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</si>
  <si>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</si>
  <si>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</si>
  <si>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</si>
  <si>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</si>
  <si>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</si>
  <si>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</si>
  <si>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</si>
  <si>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</si>
  <si>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</si>
  <si>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</si>
  <si>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</si>
  <si>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</si>
  <si>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</si>
  <si>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</si>
  <si>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</si>
  <si>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</si>
  <si>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</si>
  <si>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</si>
  <si>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</si>
  <si>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</si>
  <si>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</si>
  <si>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</si>
  <si>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</si>
  <si>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</si>
  <si>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</si>
  <si>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</si>
  <si>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</si>
  <si>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</si>
  <si>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</si>
  <si>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</si>
  <si>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</si>
  <si>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</si>
  <si>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</si>
  <si>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</si>
  <si>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</si>
  <si>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</si>
  <si>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</si>
  <si>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</si>
  <si>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</si>
  <si>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</si>
  <si>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</si>
  <si>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</si>
  <si>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</si>
  <si>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</si>
  <si>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</si>
  <si>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</si>
  <si>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</si>
  <si>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</si>
  <si>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</si>
  <si>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</si>
  <si>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</si>
  <si>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</si>
  <si>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</si>
  <si>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</si>
  <si>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</si>
  <si>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</si>
  <si>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</si>
  <si>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</si>
  <si>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</si>
  <si>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</si>
  <si>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</si>
  <si>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</si>
  <si>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</si>
  <si>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</si>
  <si>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</si>
  <si>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</si>
  <si>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</si>
  <si>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</si>
  <si>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</si>
  <si>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</si>
  <si>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</si>
  <si>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</si>
  <si>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</si>
  <si>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</si>
  <si>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</si>
  <si>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</si>
  <si>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</si>
  <si>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</si>
  <si>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</si>
  <si>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</si>
  <si>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</si>
  <si>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</si>
  <si>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</si>
  <si>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</si>
  <si>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</si>
  <si>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</si>
  <si>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</si>
  <si>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</si>
  <si>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</si>
  <si>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</si>
  <si>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</si>
  <si>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</si>
  <si>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</si>
  <si>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</si>
  <si>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</si>
  <si>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</si>
  <si>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</si>
  <si>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</si>
  <si>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</si>
  <si>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</si>
  <si>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</si>
  <si>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</si>
  <si>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</si>
  <si>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</si>
  <si>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</si>
  <si>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</si>
  <si>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</si>
  <si>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</si>
  <si>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</si>
  <si>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</si>
  <si>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</si>
  <si>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</si>
  <si>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</si>
  <si>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</si>
  <si>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</si>
  <si>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</si>
  <si>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</si>
  <si>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</si>
  <si>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</si>
  <si>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</si>
  <si>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</si>
  <si>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</si>
  <si>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</si>
  <si>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</si>
  <si>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</si>
  <si>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</si>
  <si>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</si>
  <si>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</si>
  <si>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</si>
  <si>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</si>
  <si>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</si>
  <si>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</si>
  <si>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</si>
  <si>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</si>
  <si>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</si>
  <si>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</si>
  <si>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</si>
  <si>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</si>
  <si>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</si>
  <si>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</si>
  <si>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</si>
  <si>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</si>
  <si>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</si>
  <si>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</si>
  <si>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</si>
  <si>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</si>
  <si>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</si>
  <si>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</si>
  <si>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</si>
  <si>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</si>
  <si>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</si>
  <si>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</si>
  <si>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</si>
  <si>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</si>
  <si>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</si>
  <si>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</si>
  <si>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</si>
  <si>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</si>
  <si>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</si>
  <si>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</si>
  <si>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</si>
  <si>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</si>
  <si>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</si>
  <si>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</si>
  <si>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</si>
  <si>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</si>
  <si>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</si>
  <si>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</si>
  <si>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</si>
  <si>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</si>
  <si>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</si>
  <si>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</si>
  <si>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</si>
  <si>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</si>
  <si>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</si>
  <si>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</si>
  <si>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</si>
  <si>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</si>
  <si>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</si>
  <si>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</si>
  <si>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</si>
  <si>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</si>
  <si>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</si>
  <si>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</si>
  <si>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</si>
  <si>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</si>
  <si>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</si>
  <si>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</si>
  <si>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</si>
  <si>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</si>
  <si>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</si>
  <si>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</si>
  <si>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</si>
  <si>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</si>
  <si>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</si>
  <si>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</si>
  <si>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</si>
  <si>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</si>
  <si>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</si>
  <si>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</si>
  <si>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</si>
  <si>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</si>
  <si>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</si>
  <si>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</si>
  <si>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</si>
  <si>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</si>
  <si>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</si>
  <si>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</si>
  <si>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</si>
  <si>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</si>
  <si>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</si>
  <si>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</si>
  <si>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</si>
  <si>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</si>
  <si>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</si>
  <si>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</si>
  <si>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</si>
  <si>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</si>
  <si>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</si>
  <si>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</si>
  <si>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</si>
  <si>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</si>
  <si>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</si>
  <si>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</si>
  <si>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</si>
  <si>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</si>
  <si>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</si>
  <si>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</si>
  <si>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</si>
  <si>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</si>
  <si>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</si>
  <si>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</si>
  <si>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</si>
  <si>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</si>
  <si>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</si>
  <si>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</si>
  <si>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</si>
  <si>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</si>
  <si>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</si>
  <si>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</si>
  <si>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</si>
  <si>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</si>
  <si>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</si>
  <si>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</si>
  <si>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</si>
  <si>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</si>
  <si>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</si>
  <si>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</si>
  <si>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</si>
  <si>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</si>
  <si>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</si>
  <si>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</si>
  <si>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</si>
  <si>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</si>
  <si>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</si>
  <si>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</si>
  <si>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</si>
  <si>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</si>
  <si>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</si>
  <si>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</si>
  <si>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</si>
  <si>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</si>
  <si>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</si>
  <si>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</si>
  <si>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</si>
  <si>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</si>
  <si>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</si>
  <si>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</si>
  <si>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</si>
  <si>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</si>
  <si>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</si>
  <si>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</si>
  <si>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</si>
  <si>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</si>
  <si>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</si>
  <si>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</si>
  <si>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</si>
  <si>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</si>
  <si>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</si>
  <si>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</si>
  <si>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</si>
  <si>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</si>
  <si>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</si>
  <si>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</si>
  <si>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</si>
  <si>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</si>
  <si>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</si>
  <si>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</si>
  <si>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</si>
  <si>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</si>
  <si>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</si>
  <si>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</si>
  <si>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</si>
  <si>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</si>
  <si>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</si>
  <si>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</si>
  <si>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</si>
  <si>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</si>
  <si>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</si>
  <si>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</si>
  <si>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</si>
  <si>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</si>
  <si>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</si>
  <si>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</si>
  <si>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</si>
  <si>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</si>
  <si>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</si>
  <si>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</si>
  <si>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</si>
  <si>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</si>
  <si>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</si>
  <si>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</si>
  <si>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</si>
  <si>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</si>
  <si>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</si>
  <si>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</si>
  <si>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</si>
  <si>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</si>
  <si>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</si>
  <si>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</si>
  <si>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</si>
  <si>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</si>
  <si>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</si>
  <si>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</si>
  <si>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</si>
  <si>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</si>
  <si>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</si>
  <si>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</si>
  <si>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</si>
  <si>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</si>
  <si>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</si>
  <si>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</si>
  <si>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</si>
  <si>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</si>
  <si>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</si>
  <si>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</si>
  <si>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</si>
  <si>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</si>
  <si>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</si>
  <si>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</si>
  <si>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</si>
  <si>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</si>
  <si>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</si>
  <si>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</si>
  <si>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</si>
  <si>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</si>
  <si>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</si>
  <si>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</si>
  <si>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</si>
  <si>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</si>
  <si>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</si>
  <si>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</si>
  <si>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</si>
  <si>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</si>
  <si>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</si>
  <si>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</si>
  <si>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</si>
  <si>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</si>
  <si>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</si>
  <si>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</si>
  <si>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</si>
  <si>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</si>
  <si>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</si>
  <si>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</si>
  <si>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</si>
  <si>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</si>
  <si>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</si>
  <si>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</si>
  <si>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</si>
  <si>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</si>
  <si>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</si>
  <si>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</si>
  <si>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</si>
  <si>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</si>
  <si>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</si>
  <si>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</si>
  <si>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</si>
  <si>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</si>
  <si>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</si>
  <si>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</si>
  <si>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</si>
  <si>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</si>
  <si>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</si>
  <si>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</si>
  <si>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</si>
  <si>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</si>
  <si>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</si>
  <si>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</si>
  <si>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</si>
  <si>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</si>
  <si>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</si>
  <si>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</si>
  <si>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</si>
  <si>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</si>
  <si>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</si>
  <si>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</si>
  <si>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</si>
  <si>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</si>
  <si>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</si>
  <si>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</si>
  <si>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</si>
  <si>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</si>
  <si>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</si>
  <si>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</si>
  <si>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</si>
  <si>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</si>
  <si>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</si>
  <si>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</si>
  <si>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</si>
  <si>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</si>
  <si>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</si>
  <si>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</si>
  <si>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</si>
  <si>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</si>
  <si>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</si>
  <si>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</si>
  <si>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</si>
  <si>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</si>
  <si>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</si>
  <si>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</si>
  <si>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</si>
  <si>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</si>
  <si>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</si>
  <si>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</si>
  <si>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</si>
  <si>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</si>
  <si>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</si>
  <si>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</si>
  <si>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</si>
  <si>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</si>
  <si>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</si>
  <si>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</si>
  <si>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</si>
  <si>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</si>
  <si>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</si>
  <si>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</si>
  <si>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</si>
  <si>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</si>
  <si>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</si>
  <si>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</si>
  <si>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</si>
  <si>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</si>
  <si>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</si>
  <si>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</si>
  <si>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</si>
  <si>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</si>
  <si>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</si>
  <si>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</si>
  <si>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</si>
  <si>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</si>
  <si>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</si>
  <si>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</si>
  <si>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</si>
  <si>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</si>
  <si>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</si>
  <si>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</si>
  <si>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</si>
  <si>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</si>
  <si>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</si>
  <si>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</si>
  <si>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</si>
  <si>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</si>
  <si>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</si>
  <si>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</si>
  <si>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</si>
  <si>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</si>
  <si>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</si>
  <si>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</si>
  <si>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</si>
  <si>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</si>
  <si>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</si>
  <si>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</si>
  <si>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</si>
  <si>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</si>
  <si>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</si>
  <si>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</si>
  <si>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</si>
  <si>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</si>
  <si>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</si>
  <si>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</si>
  <si>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</si>
  <si>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</si>
  <si>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</si>
  <si>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</si>
  <si>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</si>
  <si>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</si>
  <si>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</si>
  <si>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</si>
  <si>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</si>
  <si>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</si>
  <si>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</si>
  <si>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</si>
  <si>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</si>
  <si>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</si>
  <si>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</si>
  <si>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</si>
  <si>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</si>
  <si>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</si>
  <si>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</si>
  <si>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</si>
  <si>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</si>
  <si>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</si>
  <si>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</si>
  <si>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</si>
  <si>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</si>
  <si>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</si>
  <si>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</si>
  <si>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</si>
  <si>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</si>
  <si>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</si>
  <si>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</si>
  <si>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</si>
  <si>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</si>
  <si>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</si>
  <si>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</si>
  <si>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</si>
  <si>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</si>
  <si>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</si>
  <si>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</si>
  <si>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</si>
  <si>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</si>
  <si>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</si>
  <si>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</si>
  <si>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</si>
  <si>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</si>
  <si>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</si>
  <si>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</si>
  <si>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</si>
  <si>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</si>
  <si>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</si>
  <si>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</si>
  <si>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</si>
  <si>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</si>
  <si>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</si>
  <si>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</si>
  <si>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</si>
  <si>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</si>
  <si>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</si>
  <si>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</si>
  <si>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</si>
  <si>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</si>
  <si>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</si>
  <si>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</si>
  <si>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</si>
  <si>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</si>
  <si>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</si>
  <si>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</si>
  <si>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</si>
  <si>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</si>
  <si>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</si>
  <si>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</si>
  <si>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</si>
  <si>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</si>
  <si>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</si>
  <si>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</si>
  <si>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</si>
  <si>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</si>
  <si>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</si>
  <si>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</si>
  <si>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</si>
  <si>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</si>
  <si>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</si>
  <si>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</si>
  <si>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</si>
  <si>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</si>
  <si>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</si>
  <si>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</si>
  <si>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</si>
  <si>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</si>
  <si>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</si>
  <si>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</si>
  <si>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</si>
  <si>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</si>
  <si>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</si>
  <si>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</si>
  <si>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</si>
  <si>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</si>
  <si>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</si>
  <si>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</si>
  <si>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</si>
  <si>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</si>
  <si>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</si>
  <si>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</si>
  <si>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</si>
  <si>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</si>
  <si>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</si>
  <si>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</si>
  <si>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</si>
  <si>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</si>
  <si>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</si>
  <si>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</si>
  <si>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</si>
  <si>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</si>
  <si>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</si>
  <si>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</si>
  <si>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</si>
  <si>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</si>
  <si>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</si>
  <si>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</si>
  <si>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</si>
  <si>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</si>
  <si>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</si>
  <si>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</si>
  <si>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</si>
  <si>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</si>
  <si>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</si>
  <si>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</si>
  <si>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</si>
  <si>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</si>
  <si>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</si>
  <si>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</si>
  <si>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</si>
  <si>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</si>
  <si>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</si>
  <si>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</si>
  <si>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</si>
  <si>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</si>
  <si>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</si>
  <si>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</si>
  <si>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</si>
  <si>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</si>
  <si>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</si>
  <si>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</si>
  <si>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</si>
  <si>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</si>
  <si>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</si>
  <si>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</si>
  <si>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</si>
  <si>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</si>
  <si>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</si>
  <si>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</si>
  <si>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</si>
  <si>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</si>
  <si>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</si>
  <si>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</si>
  <si>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</si>
  <si>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</si>
  <si>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</si>
  <si>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</si>
  <si>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</si>
  <si>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</si>
  <si>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</si>
  <si>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</si>
  <si>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</si>
  <si>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</si>
  <si>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</si>
  <si>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</si>
  <si>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</si>
  <si>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</si>
  <si>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</si>
  <si>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</si>
  <si>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</si>
  <si>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</si>
  <si>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</si>
  <si>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</si>
  <si>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</si>
  <si>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</si>
  <si>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</si>
  <si>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</si>
  <si>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</si>
  <si>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</si>
  <si>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</si>
  <si>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</si>
  <si>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</si>
  <si>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</si>
  <si>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</si>
  <si>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</si>
  <si>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</si>
  <si>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</si>
  <si>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</si>
  <si>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</si>
  <si>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</si>
  <si>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</si>
  <si>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</si>
  <si>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</si>
  <si>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</si>
  <si>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</si>
  <si>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</si>
  <si>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</si>
  <si>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</si>
  <si>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</si>
  <si>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</si>
  <si>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</si>
  <si>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</si>
  <si>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</si>
  <si>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</si>
  <si>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</si>
  <si>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</si>
  <si>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</si>
  <si>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</si>
  <si>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</si>
  <si>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</si>
  <si>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</si>
  <si>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</si>
  <si>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</si>
  <si>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</si>
  <si>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</si>
  <si>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</si>
  <si>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</si>
  <si>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</si>
  <si>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</si>
  <si>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</si>
  <si>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</si>
  <si>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</si>
  <si>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</si>
  <si>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</si>
  <si>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</si>
  <si>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</si>
  <si>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</si>
  <si>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</si>
  <si>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</si>
  <si>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</si>
  <si>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</si>
  <si>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</si>
  <si>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</si>
  <si>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</si>
  <si>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</si>
  <si>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</si>
  <si>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</si>
  <si>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</si>
  <si>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</si>
  <si>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</si>
  <si>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</si>
  <si>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</si>
  <si>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</si>
  <si>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</si>
  <si>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</si>
  <si>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</si>
  <si>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</si>
  <si>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</si>
  <si>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</si>
  <si>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</si>
  <si>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</si>
  <si>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</si>
  <si>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</si>
  <si>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</si>
  <si>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</si>
  <si>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</si>
  <si>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</si>
  <si>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</si>
  <si>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</si>
  <si>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</si>
  <si>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</si>
  <si>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</si>
  <si>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</si>
  <si>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</si>
  <si>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</si>
  <si>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</si>
  <si>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</si>
  <si>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</si>
  <si>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</si>
  <si>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</si>
  <si>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</si>
  <si>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</si>
  <si>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</si>
  <si>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</si>
  <si>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</si>
  <si>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</si>
  <si>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</si>
  <si>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</si>
  <si>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</si>
  <si>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</si>
  <si>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</si>
  <si>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</si>
  <si>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</si>
  <si>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</si>
  <si>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</si>
  <si>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</si>
  <si>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</si>
  <si>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</si>
  <si>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</si>
  <si>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</si>
  <si>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</si>
  <si>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</si>
  <si>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</si>
  <si>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</si>
  <si>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</si>
  <si>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</si>
  <si>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</si>
  <si>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</si>
  <si>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</si>
  <si>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</si>
  <si>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</si>
  <si>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</si>
  <si>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</si>
  <si>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</si>
  <si>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</si>
  <si>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</si>
  <si>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</si>
  <si>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</si>
  <si>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</si>
  <si>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</si>
  <si>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</si>
  <si>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</si>
  <si>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</si>
  <si>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</si>
  <si>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</si>
  <si>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</si>
  <si>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</si>
  <si>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</si>
  <si>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</si>
  <si>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</si>
  <si>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</si>
  <si>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</si>
  <si>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</si>
  <si>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</si>
  <si>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</si>
  <si>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</si>
  <si>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</si>
  <si>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</si>
  <si>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</si>
  <si>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</si>
  <si>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</si>
  <si>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</si>
  <si>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</si>
  <si>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</si>
  <si>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</si>
  <si>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</si>
  <si>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</si>
  <si>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</si>
  <si>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</si>
  <si>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</si>
  <si>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</si>
  <si>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</si>
  <si>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</si>
  <si>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</si>
  <si>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</si>
  <si>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</si>
  <si>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</si>
  <si>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</si>
  <si>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</si>
  <si>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</si>
  <si>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</si>
  <si>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</si>
  <si>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</si>
  <si>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</si>
  <si>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</si>
  <si>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</si>
  <si>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</si>
  <si>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</si>
  <si>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</si>
  <si>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</si>
  <si>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</si>
  <si>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</si>
  <si>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</si>
  <si>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</si>
  <si>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</si>
  <si>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</si>
  <si>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</si>
  <si>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</si>
  <si>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</si>
  <si>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</si>
  <si>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</si>
  <si>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</si>
  <si>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</si>
  <si>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</si>
  <si>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</si>
  <si>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</si>
  <si>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</si>
  <si>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</si>
  <si>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</si>
  <si>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</si>
  <si>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</si>
  <si>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</si>
  <si>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</si>
  <si>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</si>
  <si>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</si>
  <si>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</si>
  <si>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</si>
  <si>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</si>
  <si>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</si>
  <si>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</si>
  <si>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</si>
  <si>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</si>
  <si>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</si>
  <si>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</si>
  <si>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</si>
  <si>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</si>
  <si>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</si>
  <si>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</si>
  <si>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</si>
  <si>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</si>
  <si>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</si>
  <si>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</si>
  <si>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</si>
  <si>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</si>
  <si>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</si>
  <si>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</si>
  <si>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</si>
  <si>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</si>
  <si>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</si>
  <si>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</si>
  <si>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</si>
  <si>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</si>
  <si>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</si>
  <si>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</si>
  <si>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</si>
  <si>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</si>
  <si>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</si>
  <si>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</si>
  <si>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</si>
  <si>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</si>
  <si>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</si>
  <si>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</si>
  <si>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</si>
  <si>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</si>
  <si>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</si>
  <si>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</si>
  <si>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</si>
  <si>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</si>
  <si>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</si>
  <si>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</si>
  <si>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</si>
  <si>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</si>
  <si>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</si>
  <si>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</si>
  <si>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</si>
  <si>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</si>
  <si>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</si>
  <si>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</si>
  <si>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</si>
  <si>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</si>
  <si>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</si>
  <si>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</si>
  <si>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</si>
  <si>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</si>
  <si>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</si>
  <si>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</si>
  <si>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</si>
  <si>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</si>
  <si>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</si>
  <si>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</si>
  <si>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</si>
  <si>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</si>
  <si>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</si>
  <si>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</si>
  <si>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</si>
  <si>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</si>
  <si>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</si>
  <si>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</si>
  <si>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</si>
  <si>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</si>
  <si>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</si>
  <si>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</si>
  <si>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</si>
  <si>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</si>
  <si>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</si>
  <si>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</si>
  <si>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</si>
  <si>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</si>
  <si>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</si>
  <si>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</si>
  <si>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</si>
  <si>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</si>
  <si>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</si>
  <si>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</si>
  <si>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</si>
  <si>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</si>
  <si>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</si>
  <si>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</si>
  <si>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</si>
  <si>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</si>
  <si>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</si>
  <si>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</si>
  <si>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</si>
  <si>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</si>
  <si>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</si>
  <si>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</si>
  <si>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</si>
  <si>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</si>
  <si>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</si>
  <si>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</si>
  <si>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</si>
  <si>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</si>
  <si>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</si>
  <si>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</si>
  <si>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</si>
  <si>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</si>
  <si>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</si>
  <si>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</si>
  <si>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</si>
  <si>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</si>
  <si>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</si>
  <si>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</si>
  <si>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</si>
  <si>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</si>
  <si>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</si>
  <si>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</si>
  <si>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</si>
  <si>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</si>
  <si>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</si>
  <si>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</si>
  <si>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</si>
  <si>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</si>
  <si>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</si>
  <si>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</si>
  <si>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</si>
  <si>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</si>
  <si>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</si>
  <si>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</si>
  <si>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</si>
  <si>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</si>
  <si>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</si>
  <si>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</si>
  <si>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</si>
  <si>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</si>
  <si>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</si>
  <si>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</si>
  <si>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</si>
  <si>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</si>
  <si>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</si>
  <si>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</si>
  <si>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</si>
  <si>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</si>
  <si>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</si>
  <si>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</si>
  <si>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</si>
  <si>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</si>
  <si>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</si>
  <si>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</si>
  <si>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</si>
  <si>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</si>
  <si>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</si>
  <si>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</si>
  <si>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</si>
  <si>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</si>
  <si>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</si>
  <si>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</si>
  <si>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</si>
  <si>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</si>
  <si>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</si>
  <si>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</si>
  <si>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</si>
  <si>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</si>
  <si>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</si>
  <si>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</si>
  <si>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</si>
  <si>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</si>
  <si>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</si>
  <si>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</si>
  <si>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</si>
  <si>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</si>
  <si>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</si>
  <si>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</si>
  <si>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</si>
  <si>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</si>
  <si>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</si>
  <si>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</si>
  <si>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</si>
  <si>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</si>
  <si>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</si>
  <si>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</si>
  <si>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</si>
  <si>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</si>
  <si>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</si>
  <si>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</si>
  <si>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</si>
  <si>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</si>
  <si>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</si>
  <si>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</si>
  <si>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</si>
  <si>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</si>
  <si>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</si>
  <si>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</si>
  <si>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</si>
  <si>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</si>
  <si>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</si>
  <si>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</si>
  <si>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</si>
  <si>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</si>
  <si>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</si>
  <si>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</si>
  <si>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</si>
  <si>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</si>
  <si>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</si>
  <si>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</si>
  <si>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</si>
  <si>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</si>
  <si>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</si>
  <si>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</si>
  <si>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</si>
  <si>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</si>
  <si>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</si>
  <si>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</si>
  <si>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</si>
  <si>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</si>
  <si>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</si>
  <si>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</si>
  <si>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</si>
  <si>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</si>
  <si>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</si>
  <si>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</si>
  <si>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</si>
  <si>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</si>
  <si>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</si>
  <si>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</si>
  <si>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</si>
  <si>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</si>
  <si>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</si>
  <si>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</si>
  <si>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</si>
  <si>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</si>
  <si>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</si>
  <si>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</si>
  <si>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</si>
  <si>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</si>
  <si>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</si>
  <si>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</si>
  <si>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</si>
  <si>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</si>
  <si>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</si>
  <si>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</si>
  <si>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</si>
  <si>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</si>
  <si>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</si>
  <si>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</si>
  <si>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</si>
  <si>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</si>
  <si>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</si>
  <si>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</si>
  <si>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</si>
  <si>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</si>
  <si>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</si>
  <si>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</si>
  <si>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</si>
  <si>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</si>
  <si>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</si>
  <si>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</si>
  <si>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</si>
  <si>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</si>
  <si>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</si>
  <si>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</si>
  <si>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</si>
  <si>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</si>
  <si>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</si>
  <si>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</si>
  <si>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</si>
  <si>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</si>
  <si>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</si>
  <si>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</si>
  <si>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</si>
  <si>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</si>
  <si>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</si>
  <si>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</si>
  <si>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</si>
  <si>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</si>
  <si>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</si>
  <si>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</si>
  <si>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</si>
  <si>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</si>
  <si>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</si>
  <si>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</si>
  <si>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</si>
  <si>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</si>
  <si>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</si>
  <si>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</si>
  <si>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</si>
  <si>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</si>
  <si>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</si>
  <si>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</si>
  <si>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</si>
  <si>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</si>
  <si>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</si>
  <si>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</si>
  <si>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</si>
  <si>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</si>
  <si>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</si>
  <si>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</si>
  <si>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</si>
  <si>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</si>
  <si>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</si>
  <si>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</si>
  <si>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</si>
  <si>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</si>
  <si>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</si>
  <si>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</si>
  <si>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</si>
  <si>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</si>
  <si>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</si>
  <si>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</si>
  <si>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</si>
  <si>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</si>
  <si>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</si>
  <si>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</si>
  <si>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</si>
  <si>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</si>
  <si>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</si>
  <si>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</si>
  <si>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</si>
  <si>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</si>
  <si>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</si>
  <si>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</si>
  <si>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</si>
  <si>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</si>
  <si>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</si>
  <si>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</si>
  <si>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</si>
  <si>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</si>
  <si>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</si>
  <si>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</si>
  <si>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</si>
  <si>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</si>
  <si>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</si>
  <si>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</si>
  <si>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</si>
  <si>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</si>
  <si>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</si>
  <si>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</si>
  <si>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</si>
  <si>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</si>
  <si>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</si>
  <si>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</si>
  <si>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</si>
  <si>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</si>
  <si>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</si>
  <si>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</si>
  <si>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</si>
  <si>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</si>
  <si>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</si>
  <si>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</si>
  <si>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</si>
  <si>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</si>
  <si>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</si>
  <si>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</si>
  <si>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</si>
  <si>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</si>
  <si>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</si>
  <si>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</si>
  <si>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</si>
  <si>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</si>
  <si>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</si>
  <si>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</si>
  <si>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</si>
  <si>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</si>
  <si>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</si>
  <si>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</si>
  <si>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</si>
  <si>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</si>
  <si>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</si>
  <si>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</si>
  <si>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</si>
  <si>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</si>
  <si>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</si>
  <si>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</si>
  <si>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</si>
  <si>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</si>
  <si>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</si>
  <si>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</si>
  <si>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</si>
  <si>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</si>
  <si>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</si>
  <si>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</si>
  <si>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</si>
  <si>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</si>
  <si>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</si>
  <si>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</si>
  <si>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</si>
  <si>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</si>
  <si>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</si>
  <si>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</si>
  <si>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</si>
  <si>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</si>
  <si>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</si>
  <si>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</si>
  <si>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</si>
  <si>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</si>
  <si>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</si>
  <si>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</si>
  <si>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</si>
  <si>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</si>
  <si>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</si>
  <si>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</si>
  <si>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</si>
  <si>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</si>
  <si>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</si>
  <si>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</si>
  <si>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</si>
  <si>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</si>
  <si>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</si>
  <si>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</si>
  <si>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</si>
  <si>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</si>
  <si>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</si>
  <si>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</si>
  <si>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</si>
  <si>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</si>
  <si>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</si>
  <si>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</si>
  <si>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</si>
  <si>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</si>
  <si>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</si>
  <si>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</si>
  <si>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</si>
  <si>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</si>
  <si>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</si>
  <si>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</si>
  <si>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</si>
  <si>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</si>
  <si>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</si>
  <si>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</si>
  <si>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</si>
  <si>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</si>
  <si>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</si>
  <si>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</si>
  <si>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</si>
  <si>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</si>
  <si>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</si>
  <si>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</si>
  <si>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</si>
  <si>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</si>
  <si>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</si>
  <si>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</si>
  <si>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</si>
  <si>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</si>
  <si>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</si>
  <si>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</si>
  <si>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</si>
  <si>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</si>
  <si>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</si>
  <si>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</si>
  <si>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</si>
  <si>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</si>
  <si>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</si>
  <si>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</si>
  <si>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</si>
  <si>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</si>
  <si>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</si>
  <si>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</si>
  <si>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</si>
  <si>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</si>
  <si>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</si>
  <si>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</si>
  <si>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</si>
  <si>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</si>
  <si>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</si>
  <si>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</si>
  <si>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</si>
  <si>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</si>
  <si>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</si>
  <si>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</si>
  <si>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</si>
  <si>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</si>
  <si>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</si>
  <si>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</si>
  <si>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</si>
  <si>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</si>
  <si>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</si>
  <si>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</si>
  <si>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</si>
  <si>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</si>
  <si>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</si>
  <si>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</si>
  <si>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</si>
  <si>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</si>
  <si>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</si>
  <si>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</si>
  <si>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</si>
  <si>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</si>
  <si>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</si>
  <si>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</si>
  <si>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</si>
  <si>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</si>
  <si>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</si>
  <si>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</si>
  <si>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</si>
  <si>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</si>
  <si>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</si>
  <si>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</si>
  <si>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</si>
  <si>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</si>
  <si>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</si>
  <si>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</si>
  <si>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</si>
  <si>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</si>
  <si>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</si>
  <si>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</si>
  <si>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</si>
  <si>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</si>
  <si>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</si>
  <si>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</si>
  <si>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</si>
  <si>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</si>
  <si>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</si>
  <si>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</si>
  <si>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</si>
  <si>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</si>
  <si>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</si>
  <si>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</si>
  <si>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</si>
  <si>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</si>
  <si>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</si>
  <si>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</si>
  <si>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</si>
  <si>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</si>
  <si>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</si>
  <si>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</si>
  <si>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</si>
  <si>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</si>
  <si>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</si>
  <si>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</si>
  <si>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</si>
  <si>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</si>
  <si>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</si>
  <si>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</si>
  <si>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</si>
  <si>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</si>
  <si>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</si>
  <si>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</si>
  <si>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</si>
  <si>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</si>
  <si>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</si>
  <si>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</si>
  <si>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</si>
  <si>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</si>
  <si>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</si>
  <si>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</si>
  <si>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</si>
  <si>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</si>
  <si>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</si>
  <si>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</si>
  <si>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</si>
  <si>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</si>
  <si>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</si>
  <si>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</si>
  <si>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</si>
  <si>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</si>
  <si>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</si>
  <si>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</si>
  <si>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</si>
  <si>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</si>
  <si>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</si>
  <si>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</si>
  <si>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</si>
  <si>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</si>
  <si>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</si>
  <si>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</si>
  <si>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</si>
  <si>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</si>
  <si>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</si>
  <si>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</si>
  <si>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</si>
  <si>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</si>
  <si>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</si>
  <si>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</si>
  <si>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</si>
  <si>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</si>
  <si>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</si>
  <si>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</si>
  <si>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</si>
  <si>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</si>
  <si>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</si>
  <si>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</si>
  <si>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</si>
  <si>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</si>
  <si>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</si>
  <si>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</si>
  <si>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</si>
  <si>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</si>
  <si>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</si>
  <si>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</si>
  <si>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</si>
  <si>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</si>
  <si>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</si>
  <si>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</si>
  <si>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</si>
  <si>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</si>
  <si>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</si>
  <si>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</si>
  <si>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</si>
  <si>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</si>
  <si>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</si>
  <si>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</si>
  <si>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</si>
  <si>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</si>
  <si>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</si>
  <si>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</si>
  <si>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</si>
  <si>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</si>
  <si>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</si>
  <si>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</si>
  <si>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</si>
  <si>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</si>
  <si>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</si>
  <si>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</si>
  <si>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</si>
  <si>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</si>
  <si>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</si>
  <si>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</si>
  <si>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</si>
  <si>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</si>
  <si>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</si>
  <si>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</si>
  <si>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</si>
  <si>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</si>
  <si>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</si>
  <si>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</si>
  <si>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</si>
  <si>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</si>
  <si>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</si>
  <si>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</si>
  <si>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</si>
  <si>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</si>
  <si>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</si>
  <si>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</si>
  <si>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</si>
  <si>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</si>
  <si>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</si>
  <si>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</si>
  <si>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</si>
  <si>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</si>
  <si>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</si>
  <si>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</si>
  <si>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</si>
  <si>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</si>
  <si>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</si>
  <si>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</si>
  <si>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</si>
  <si>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</si>
  <si>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</si>
  <si>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</si>
  <si>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</si>
  <si>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</si>
  <si>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</si>
  <si>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</si>
  <si>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</si>
  <si>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</si>
  <si>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</si>
  <si>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</si>
  <si>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</si>
  <si>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</si>
  <si>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</si>
  <si>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</si>
  <si>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</si>
  <si>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</si>
  <si>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</si>
  <si>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</si>
  <si>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</si>
  <si>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</si>
  <si>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</si>
  <si>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</si>
  <si>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</si>
  <si>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</si>
  <si>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</si>
  <si>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</si>
  <si>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</si>
  <si>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</si>
  <si>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</si>
  <si>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</si>
  <si>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</si>
  <si>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</si>
  <si>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</si>
  <si>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</si>
  <si>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</si>
  <si>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</si>
  <si>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</si>
  <si>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</si>
  <si>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</si>
  <si>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</si>
  <si>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</si>
  <si>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</si>
  <si>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</si>
  <si>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</si>
  <si>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</si>
  <si>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</si>
  <si>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</si>
  <si>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</si>
  <si>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</si>
  <si>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</si>
  <si>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</si>
  <si>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</si>
  <si>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</si>
  <si>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</si>
  <si>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</si>
  <si>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</si>
  <si>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</si>
  <si>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</si>
  <si>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</si>
  <si>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</si>
  <si>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</si>
  <si>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</si>
  <si>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</si>
  <si>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</si>
  <si>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</si>
  <si>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</si>
  <si>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</si>
  <si>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</si>
  <si>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</si>
  <si>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</si>
  <si>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</si>
  <si>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</si>
  <si>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</si>
  <si>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</si>
  <si>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</si>
  <si>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</si>
  <si>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</si>
  <si>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</si>
  <si>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</si>
  <si>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</si>
  <si>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</si>
  <si>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</si>
  <si>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</si>
  <si>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</si>
  <si>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</si>
  <si>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</si>
  <si>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</si>
  <si>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</si>
  <si>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</si>
  <si>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</si>
  <si>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</si>
  <si>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</si>
  <si>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</si>
  <si>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</si>
  <si>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</si>
  <si>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</si>
  <si>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</si>
  <si>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</si>
  <si>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</si>
  <si>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</si>
  <si>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</si>
  <si>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</si>
  <si>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</si>
  <si>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</si>
  <si>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</si>
  <si>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</si>
  <si>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</si>
  <si>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</si>
  <si>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</si>
  <si>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</si>
  <si>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</si>
  <si>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</si>
  <si>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</si>
  <si>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</si>
  <si>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</si>
  <si>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</si>
  <si>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</si>
  <si>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</si>
  <si>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</si>
  <si>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</si>
  <si>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</si>
  <si>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</si>
  <si>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</si>
  <si>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</si>
  <si>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</si>
  <si>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</si>
  <si>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</si>
  <si>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</si>
  <si>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</si>
  <si>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</si>
  <si>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</si>
  <si>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</si>
  <si>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</si>
  <si>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</si>
  <si>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</si>
  <si>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</si>
  <si>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</si>
  <si>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</si>
  <si>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</si>
  <si>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</si>
  <si>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</si>
  <si>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</si>
  <si>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</si>
  <si>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</si>
  <si>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</si>
  <si>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</si>
  <si>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</si>
  <si>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</si>
  <si>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</si>
  <si>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</si>
  <si>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</si>
  <si>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</si>
  <si>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</si>
  <si>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</si>
  <si>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</si>
  <si>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</si>
  <si>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</si>
  <si>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</si>
  <si>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</si>
  <si>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</si>
  <si>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</si>
  <si>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</si>
  <si>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</si>
  <si>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</si>
  <si>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</si>
  <si>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</si>
  <si>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</si>
  <si>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</si>
  <si>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</si>
  <si>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</si>
  <si>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</si>
  <si>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</si>
  <si>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</si>
  <si>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</si>
  <si>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</si>
  <si>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</si>
  <si>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</si>
  <si>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</si>
  <si>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</si>
  <si>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</si>
  <si>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</si>
  <si>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</si>
  <si>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</si>
  <si>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</si>
  <si>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</si>
  <si>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</si>
  <si>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</si>
  <si>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</si>
  <si>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</si>
  <si>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</si>
  <si>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</si>
  <si>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</si>
  <si>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</si>
  <si>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</si>
  <si>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</si>
  <si>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</si>
  <si>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</si>
  <si>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</si>
  <si>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</si>
  <si>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</si>
  <si>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</si>
  <si>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</si>
  <si>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</si>
  <si>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</si>
  <si>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</si>
  <si>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</si>
  <si>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</si>
  <si>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</si>
  <si>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</si>
  <si>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</si>
  <si>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</si>
  <si>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</si>
  <si>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</si>
  <si>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</si>
  <si>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</si>
  <si>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</si>
  <si>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</si>
  <si>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</si>
  <si>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</si>
  <si>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</si>
  <si>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</si>
  <si>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</si>
  <si>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</si>
  <si>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</si>
  <si>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</si>
  <si>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</si>
  <si>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</si>
  <si>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</si>
  <si>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</si>
  <si>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</si>
  <si>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</si>
  <si>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</si>
  <si>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</si>
  <si>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</si>
  <si>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</si>
  <si>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</si>
  <si>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</si>
  <si>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</si>
  <si>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</si>
  <si>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</si>
  <si>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</si>
  <si>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</si>
  <si>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</si>
  <si>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</si>
  <si>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</si>
  <si>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</si>
  <si>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</si>
  <si>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</si>
  <si>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</si>
  <si>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</si>
  <si>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</si>
  <si>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</si>
  <si>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</si>
  <si>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</si>
  <si>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</si>
  <si>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</si>
  <si>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</si>
  <si>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</si>
  <si>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</si>
  <si>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</si>
  <si>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</si>
  <si>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</si>
  <si>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</si>
  <si>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</si>
  <si>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</si>
  <si>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</si>
  <si>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</si>
  <si>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</si>
  <si>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</si>
  <si>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</si>
  <si>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</si>
  <si>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</si>
  <si>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</si>
  <si>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</si>
  <si>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</si>
  <si>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</si>
  <si>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</si>
  <si>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</si>
  <si>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</si>
  <si>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</si>
  <si>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</si>
  <si>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</si>
  <si>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</si>
  <si>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</si>
  <si>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</si>
  <si>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</si>
  <si>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</si>
  <si>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</si>
  <si>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</si>
  <si>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</si>
  <si>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</si>
  <si>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</si>
  <si>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</si>
  <si>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</si>
  <si>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</si>
  <si>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</si>
  <si>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</si>
  <si>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</si>
  <si>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</si>
  <si>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</si>
  <si>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</si>
  <si>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</si>
  <si>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</si>
  <si>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</si>
  <si>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</si>
  <si>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</si>
  <si>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</si>
  <si>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</si>
  <si>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</si>
  <si>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</si>
  <si>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</si>
  <si>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</si>
  <si>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</si>
  <si>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</si>
  <si>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</si>
  <si>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</si>
  <si>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</si>
  <si>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</si>
  <si>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</si>
  <si>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</si>
  <si>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</si>
  <si>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</si>
  <si>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</si>
  <si>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</si>
  <si>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</si>
  <si>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</si>
  <si>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</si>
  <si>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</si>
  <si>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</si>
  <si>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</si>
  <si>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</si>
  <si>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</si>
  <si>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</si>
  <si>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</si>
  <si>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</si>
  <si>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</si>
  <si>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</si>
  <si>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</si>
  <si>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</si>
  <si>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</si>
  <si>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</si>
  <si>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</si>
  <si>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</si>
  <si>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</si>
  <si>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</si>
  <si>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</si>
  <si>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</si>
  <si>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</si>
  <si>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</si>
  <si>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</si>
  <si>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</si>
  <si>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</si>
  <si>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</si>
  <si>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</si>
  <si>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</si>
  <si>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</si>
  <si>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</si>
  <si>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</si>
  <si>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</si>
  <si>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</si>
  <si>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</si>
  <si>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</si>
  <si>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</si>
  <si>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</si>
  <si>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</si>
  <si>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</si>
  <si>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</si>
  <si>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</si>
  <si>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</si>
  <si>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</si>
  <si>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</si>
  <si>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</si>
  <si>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</si>
  <si>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</si>
  <si>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</si>
  <si>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</si>
  <si>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</si>
  <si>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</si>
  <si>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</si>
  <si>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</si>
  <si>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</si>
  <si>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</si>
  <si>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</si>
  <si>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</si>
  <si>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</si>
  <si>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</si>
  <si>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</si>
  <si>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</si>
  <si>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</si>
  <si>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</si>
  <si>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</si>
  <si>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</si>
  <si>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</si>
  <si>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</si>
  <si>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</si>
  <si>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</si>
  <si>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</si>
  <si>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</si>
  <si>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</si>
  <si>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</si>
  <si>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</si>
  <si>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</si>
  <si>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</si>
  <si>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</si>
  <si>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</si>
  <si>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</si>
  <si>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</si>
  <si>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</si>
  <si>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</si>
  <si>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</si>
  <si>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</si>
  <si>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</si>
  <si>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</si>
  <si>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</si>
  <si>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</si>
  <si>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</si>
  <si>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</si>
  <si>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</si>
  <si>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</si>
  <si>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</si>
  <si>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</si>
  <si>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</si>
  <si>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</si>
  <si>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</si>
  <si>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</si>
  <si>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</si>
  <si>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</si>
  <si>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</si>
  <si>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</si>
  <si>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</si>
  <si>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</si>
  <si>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</si>
  <si>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</si>
  <si>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</si>
  <si>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</si>
  <si>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</si>
  <si>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</si>
  <si>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</si>
  <si>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</si>
  <si>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</si>
  <si>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</si>
  <si>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</si>
  <si>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</si>
  <si>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</si>
  <si>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</si>
  <si>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</si>
  <si>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</si>
  <si>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</si>
  <si>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</si>
  <si>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</si>
  <si>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</si>
  <si>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</si>
  <si>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</si>
  <si>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</si>
  <si>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</si>
  <si>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</si>
  <si>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</si>
  <si>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</si>
  <si>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</si>
  <si>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</si>
  <si>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</si>
  <si>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</si>
  <si>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</si>
  <si>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</si>
  <si>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</si>
  <si>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</si>
  <si>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</si>
  <si>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</si>
  <si>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</si>
  <si>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</si>
  <si>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</si>
  <si>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</si>
  <si>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</si>
  <si>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</si>
  <si>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</si>
  <si>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</si>
  <si>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</si>
  <si>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</si>
  <si>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</si>
  <si>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</si>
  <si>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</si>
  <si>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</si>
  <si>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</si>
  <si>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</si>
  <si>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</si>
  <si>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</si>
  <si>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</si>
  <si>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</si>
  <si>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</si>
  <si>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</si>
  <si>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</si>
  <si>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</si>
  <si>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</si>
  <si>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</si>
  <si>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</si>
  <si>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</si>
  <si>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</si>
  <si>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</si>
  <si>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</si>
  <si>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</si>
  <si>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</si>
  <si>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</si>
  <si>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</si>
  <si>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</si>
  <si>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</si>
  <si>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</si>
  <si>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</si>
  <si>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</si>
  <si>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</si>
  <si>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</si>
  <si>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</si>
  <si>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</si>
  <si>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</si>
  <si>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</si>
  <si>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</si>
  <si>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</si>
  <si>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</si>
  <si>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</si>
  <si>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</si>
  <si>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</si>
  <si>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</si>
  <si>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</si>
  <si>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</si>
  <si>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</si>
  <si>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</si>
  <si>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</si>
  <si>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</si>
  <si>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</si>
  <si>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</si>
  <si>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</si>
  <si>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</si>
  <si>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</si>
  <si>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</si>
  <si>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</si>
  <si>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</si>
  <si>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</si>
  <si>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</si>
  <si>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</si>
  <si>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</si>
  <si>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</si>
  <si>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</si>
  <si>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</si>
  <si>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</si>
  <si>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</si>
  <si>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</si>
  <si>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</si>
  <si>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</si>
  <si>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</si>
  <si>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</si>
  <si>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</si>
  <si>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</si>
  <si>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</si>
  <si>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</si>
  <si>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</si>
  <si>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</si>
  <si>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</si>
  <si>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</si>
  <si>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</si>
  <si>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</si>
  <si>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</si>
  <si>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</si>
  <si>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</si>
  <si>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</si>
  <si>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</si>
  <si>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</si>
  <si>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</si>
  <si>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</si>
  <si>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</si>
  <si>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</si>
  <si>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</si>
  <si>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</si>
  <si>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</si>
  <si>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</si>
  <si>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</si>
  <si>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</si>
  <si>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</si>
  <si>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</si>
  <si>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</si>
  <si>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</si>
  <si>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</si>
  <si>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</si>
  <si>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</si>
  <si>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</si>
  <si>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</si>
  <si>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</si>
  <si>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</si>
  <si>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</si>
  <si>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</si>
  <si>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</si>
  <si>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</si>
  <si>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</si>
  <si>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</si>
  <si>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</si>
  <si>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</si>
  <si>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</si>
  <si>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</si>
  <si>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</si>
  <si>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</si>
  <si>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</si>
  <si>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</si>
  <si>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</si>
  <si>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</si>
  <si>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</si>
  <si>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</si>
  <si>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</si>
  <si>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</si>
  <si>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</si>
  <si>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</si>
  <si>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</si>
  <si>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</si>
  <si>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</si>
  <si>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</si>
  <si>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</si>
  <si>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</si>
  <si>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</si>
  <si>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</si>
  <si>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</si>
  <si>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</si>
  <si>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</si>
  <si>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</si>
  <si>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</si>
  <si>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</si>
  <si>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</si>
  <si>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</si>
  <si>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</si>
  <si>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</si>
  <si>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</si>
  <si>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</si>
  <si>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</si>
  <si>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</si>
  <si>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</si>
  <si>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</si>
  <si>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</si>
  <si>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</si>
  <si>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</si>
  <si>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</si>
  <si>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</si>
  <si>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</si>
  <si>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</si>
  <si>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</si>
  <si>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</si>
  <si>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</si>
  <si>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</si>
  <si>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</si>
  <si>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</si>
  <si>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</si>
  <si>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</si>
  <si>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</si>
  <si>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</si>
  <si>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</si>
  <si>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</si>
  <si>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</si>
  <si>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</si>
  <si>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</si>
  <si>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</si>
  <si>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</si>
  <si>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</si>
  <si>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</si>
  <si>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</si>
  <si>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</si>
  <si>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</si>
  <si>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</si>
  <si>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</si>
  <si>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</si>
  <si>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</si>
  <si>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</si>
  <si>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</si>
  <si>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</si>
  <si>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</si>
  <si>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</si>
  <si>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</si>
  <si>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</si>
  <si>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</si>
  <si>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</si>
  <si>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</si>
  <si>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</si>
  <si>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</si>
  <si>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</si>
  <si>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</si>
  <si>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</si>
  <si>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</si>
  <si>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</si>
  <si>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</si>
  <si>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</si>
  <si>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</si>
  <si>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</si>
  <si>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</si>
  <si>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</si>
  <si>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</si>
  <si>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</si>
  <si>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</si>
  <si>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</si>
  <si>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</si>
  <si>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</si>
  <si>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</si>
  <si>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</si>
  <si>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</si>
  <si>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</si>
  <si>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</si>
  <si>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</si>
  <si>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</si>
  <si>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</si>
  <si>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</si>
  <si>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</si>
  <si>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</si>
  <si>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</si>
  <si>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</si>
  <si>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</si>
  <si>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</si>
  <si>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</si>
  <si>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</si>
  <si>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</si>
  <si>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</si>
  <si>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</si>
  <si>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</si>
  <si>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</si>
  <si>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</si>
  <si>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</si>
  <si>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</si>
  <si>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</si>
  <si>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</si>
  <si>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</si>
  <si>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</si>
  <si>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</si>
  <si>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</si>
  <si>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</si>
  <si>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</si>
  <si>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</si>
  <si>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</si>
  <si>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</si>
  <si>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</si>
  <si>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</si>
  <si>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</si>
  <si>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</si>
  <si>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</si>
  <si>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</si>
  <si>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</si>
  <si>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</si>
  <si>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</si>
  <si>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</si>
  <si>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</si>
  <si>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</si>
  <si>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</si>
  <si>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</si>
  <si>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</si>
  <si>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</si>
  <si>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</si>
  <si>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</si>
  <si>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</si>
  <si>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</si>
  <si>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</si>
  <si>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</si>
  <si>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</si>
  <si>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</si>
  <si>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</si>
  <si>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</si>
  <si>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</si>
  <si>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</si>
  <si>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</si>
  <si>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</si>
  <si>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</si>
  <si>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</si>
  <si>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</si>
  <si>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</si>
  <si>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</si>
  <si>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</si>
  <si>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</si>
  <si>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</si>
  <si>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</si>
  <si>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</si>
  <si>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</si>
  <si>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</si>
  <si>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</si>
  <si>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</si>
  <si>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</si>
  <si>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</si>
  <si>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</si>
  <si>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</si>
  <si>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</si>
  <si>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</si>
  <si>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</si>
  <si>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</si>
  <si>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</si>
  <si>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</si>
  <si>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</si>
  <si>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</si>
  <si>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</si>
  <si>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</si>
  <si>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</si>
  <si>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</si>
  <si>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</si>
  <si>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</si>
  <si>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</si>
  <si>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</si>
  <si>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</si>
  <si>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</si>
  <si>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</si>
  <si>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</si>
  <si>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</si>
  <si>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</si>
  <si>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</si>
  <si>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</si>
  <si>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</si>
  <si>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</si>
  <si>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</si>
  <si>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</si>
  <si>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</si>
  <si>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</si>
  <si>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</si>
  <si>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</si>
  <si>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</si>
  <si>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</si>
  <si>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</si>
  <si>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</si>
  <si>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</si>
  <si>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</si>
  <si>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</si>
  <si>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</si>
  <si>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</si>
  <si>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</si>
  <si>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</si>
  <si>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</si>
  <si>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</si>
  <si>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</si>
  <si>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</si>
  <si>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</si>
  <si>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</si>
  <si>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</si>
  <si>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</si>
  <si>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</si>
  <si>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</si>
  <si>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</si>
  <si>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</si>
  <si>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</si>
  <si>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</si>
  <si>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</si>
  <si>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</si>
  <si>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</si>
  <si>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</si>
  <si>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</si>
  <si>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</si>
  <si>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</si>
  <si>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</si>
  <si>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</si>
  <si>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</si>
  <si>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</si>
  <si>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</si>
  <si>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</si>
  <si>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</si>
  <si>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</si>
  <si>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</si>
  <si>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</si>
  <si>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</si>
  <si>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</si>
  <si>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</si>
  <si>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</si>
  <si>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</si>
  <si>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</si>
  <si>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</si>
  <si>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</si>
  <si>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</si>
  <si>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</si>
  <si>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</si>
  <si>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</si>
  <si>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</si>
  <si>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</si>
  <si>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</si>
  <si>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</si>
  <si>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</si>
  <si>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</si>
  <si>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</si>
  <si>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</si>
  <si>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</si>
  <si>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</si>
  <si>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</si>
  <si>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</si>
  <si>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</si>
  <si>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</si>
  <si>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</si>
  <si>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</si>
  <si>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</si>
  <si>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</si>
  <si>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</si>
  <si>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</si>
  <si>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</si>
  <si>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</si>
  <si>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</si>
  <si>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</si>
  <si>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</si>
  <si>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</si>
  <si>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</si>
  <si>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</si>
  <si>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</si>
  <si>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</si>
  <si>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</si>
  <si>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</si>
  <si>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</si>
  <si>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</si>
  <si>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</si>
  <si>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</si>
  <si>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</si>
  <si>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</si>
  <si>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</si>
  <si>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</si>
  <si>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</si>
  <si>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</si>
  <si>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</si>
  <si>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</si>
  <si>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</si>
  <si>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</si>
  <si>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</si>
  <si>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</si>
  <si>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</si>
  <si>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</si>
  <si>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</si>
  <si>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</si>
  <si>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</si>
  <si>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</si>
  <si>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</si>
  <si>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</si>
  <si>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</si>
  <si>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</si>
  <si>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</si>
  <si>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</si>
  <si>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</si>
  <si>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</si>
  <si>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</si>
  <si>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</si>
  <si>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</si>
  <si>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</si>
  <si>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</si>
  <si>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</si>
  <si>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</si>
  <si>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</si>
  <si>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</si>
  <si>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</si>
  <si>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</si>
  <si>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</si>
  <si>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</si>
  <si>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</si>
  <si>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</si>
  <si>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</si>
  <si>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</si>
  <si>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</si>
  <si>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</si>
  <si>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</si>
  <si>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</si>
  <si>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</si>
  <si>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</si>
  <si>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</si>
  <si>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</si>
  <si>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</si>
  <si>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</si>
  <si>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</si>
  <si>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</si>
  <si>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</si>
  <si>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</si>
  <si>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</si>
  <si>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</si>
  <si>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</si>
  <si>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</si>
  <si>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</si>
  <si>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</si>
  <si>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</si>
  <si>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</si>
  <si>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</si>
  <si>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</si>
  <si>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</si>
  <si>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</si>
  <si>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</si>
  <si>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</si>
  <si>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</si>
  <si>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</si>
  <si>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</si>
  <si>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</si>
  <si>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</si>
  <si>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</si>
  <si>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</si>
  <si>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</si>
  <si>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</si>
  <si>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</si>
  <si>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</si>
  <si>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</si>
  <si>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</si>
  <si>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</si>
  <si>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</si>
  <si>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</si>
  <si>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</si>
  <si>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</si>
  <si>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</si>
  <si>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</si>
  <si>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</si>
  <si>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</si>
  <si>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</si>
  <si>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</si>
  <si>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</si>
  <si>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</si>
  <si>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</si>
  <si>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</si>
  <si>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</si>
  <si>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</si>
  <si>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</si>
  <si>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</si>
  <si>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</si>
  <si>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</si>
  <si>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</si>
  <si>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</si>
  <si>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</si>
  <si>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</si>
  <si>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</si>
  <si>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</si>
  <si>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</si>
  <si>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</si>
  <si>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</si>
  <si>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</si>
  <si>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</si>
  <si>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</si>
  <si>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</si>
  <si>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</si>
  <si>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</si>
  <si>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</si>
  <si>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</si>
  <si>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</si>
  <si>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</si>
  <si>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</si>
  <si>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</si>
  <si>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</si>
  <si>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</si>
  <si>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</si>
  <si>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</si>
  <si>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</si>
  <si>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</si>
  <si>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</si>
  <si>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</si>
  <si>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</si>
  <si>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</si>
  <si>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</si>
  <si>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</si>
  <si>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</si>
  <si>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</si>
  <si>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</si>
  <si>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</si>
  <si>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</si>
  <si>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</si>
  <si>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</si>
  <si>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</si>
  <si>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</si>
  <si>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</si>
  <si>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</si>
  <si>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</si>
  <si>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</si>
  <si>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</si>
  <si>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</si>
  <si>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</si>
  <si>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</si>
  <si>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</si>
  <si>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</si>
  <si>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</si>
  <si>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</si>
  <si>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</si>
  <si>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</si>
  <si>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</si>
  <si>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</si>
  <si>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</si>
  <si>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</si>
  <si>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</si>
  <si>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</si>
  <si>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</si>
  <si>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</si>
  <si>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</si>
  <si>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</si>
  <si>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</si>
  <si>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</si>
  <si>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</si>
  <si>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</si>
  <si>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</si>
  <si>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</si>
  <si>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</si>
  <si>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</si>
  <si>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</si>
  <si>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</si>
  <si>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</si>
  <si>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</si>
  <si>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</si>
  <si>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</si>
  <si>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</si>
  <si>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</si>
  <si>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</si>
  <si>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</si>
  <si>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</si>
  <si>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</si>
  <si>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</si>
  <si>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</si>
  <si>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</si>
  <si>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</si>
  <si>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</si>
  <si>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</si>
  <si>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</si>
  <si>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</si>
  <si>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</si>
  <si>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</si>
  <si>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</si>
  <si>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</si>
  <si>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</si>
  <si>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</si>
  <si>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</si>
  <si>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</si>
  <si>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</si>
  <si>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</si>
  <si>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</si>
  <si>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</si>
  <si>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</si>
  <si>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</si>
  <si>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</si>
  <si>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</si>
  <si>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</si>
  <si>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</si>
  <si>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</si>
  <si>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</si>
  <si>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</si>
  <si>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</si>
  <si>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</si>
  <si>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</si>
  <si>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</si>
  <si>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</si>
  <si>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</si>
  <si>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</si>
  <si>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</si>
  <si>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</si>
  <si>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</si>
  <si>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</si>
  <si>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</si>
  <si>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</si>
  <si>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</si>
  <si>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</si>
  <si>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</si>
  <si>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</si>
  <si>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</si>
  <si>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</si>
  <si>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</si>
  <si>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</si>
  <si>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</si>
  <si>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</si>
  <si>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</si>
  <si>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</si>
  <si>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</si>
  <si>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</si>
  <si>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</si>
  <si>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</si>
  <si>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</si>
  <si>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</si>
  <si>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</si>
  <si>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</si>
  <si>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</si>
  <si>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</si>
  <si>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</si>
  <si>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</si>
  <si>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</si>
  <si>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</si>
  <si>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</si>
  <si>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</si>
  <si>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</si>
  <si>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</si>
  <si>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</si>
  <si>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</si>
  <si>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</si>
  <si>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</si>
  <si>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</si>
  <si>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</si>
  <si>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</si>
  <si>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</si>
  <si>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</si>
  <si>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</si>
  <si>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</si>
  <si>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</si>
  <si>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</si>
  <si>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</si>
  <si>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</si>
  <si>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</si>
  <si>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</si>
  <si>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</si>
  <si>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</si>
  <si>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</si>
  <si>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</si>
  <si>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</si>
  <si>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</si>
  <si>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</si>
  <si>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</si>
  <si>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</si>
  <si>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</si>
  <si>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</si>
  <si>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</si>
  <si>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</si>
  <si>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</si>
  <si>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</si>
  <si>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</si>
  <si>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</si>
  <si>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</si>
  <si>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</si>
  <si>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</si>
  <si>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</si>
  <si>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</si>
  <si>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</si>
  <si>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</si>
  <si>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</si>
  <si>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</si>
  <si>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</si>
  <si>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</si>
  <si>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</si>
  <si>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</si>
  <si>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</si>
  <si>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</si>
  <si>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</si>
  <si>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</si>
  <si>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</si>
  <si>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</si>
  <si>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</si>
  <si>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</si>
  <si>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</si>
  <si>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</si>
  <si>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</si>
  <si>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</si>
  <si>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</si>
  <si>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</si>
  <si>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</si>
  <si>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</si>
  <si>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</si>
  <si>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</si>
  <si>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</si>
  <si>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</si>
  <si>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</si>
  <si>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</si>
  <si>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</si>
  <si>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</si>
  <si>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</si>
  <si>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</si>
  <si>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</si>
  <si>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</si>
  <si>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</si>
  <si>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</si>
  <si>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</si>
  <si>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</si>
  <si>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</si>
  <si>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</si>
  <si>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</si>
  <si>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</si>
  <si>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</si>
  <si>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</si>
  <si>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</si>
  <si>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</si>
  <si>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</si>
  <si>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</si>
  <si>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</si>
  <si>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</si>
  <si>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</si>
  <si>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</si>
  <si>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</si>
  <si>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</si>
  <si>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</si>
  <si>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</si>
  <si>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</si>
  <si>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</si>
  <si>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</si>
  <si>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</si>
  <si>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</si>
  <si>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</si>
  <si>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</si>
  <si>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</si>
  <si>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</si>
  <si>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</si>
  <si>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</si>
  <si>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</si>
  <si>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</si>
  <si>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</si>
  <si>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</si>
  <si>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</si>
  <si>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</si>
  <si>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</si>
  <si>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</si>
  <si>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</si>
  <si>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</si>
  <si>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</si>
  <si>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</si>
  <si>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</si>
  <si>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</si>
  <si>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</si>
  <si>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</si>
  <si>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</si>
  <si>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</si>
  <si>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</si>
  <si>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</si>
  <si>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</si>
  <si>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</si>
  <si>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</si>
  <si>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</si>
  <si>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</si>
  <si>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</si>
  <si>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</si>
  <si>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</si>
  <si>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</si>
  <si>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</si>
  <si>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</si>
  <si>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</si>
  <si>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</si>
  <si>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</si>
  <si>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</si>
  <si>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</si>
  <si>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</si>
  <si>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</si>
  <si>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</si>
  <si>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</si>
  <si>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</si>
  <si>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</si>
  <si>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</si>
  <si>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</si>
  <si>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</si>
  <si>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</si>
  <si>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</si>
  <si>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</si>
  <si>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</si>
  <si>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</si>
  <si>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</si>
  <si>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</si>
  <si>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</si>
  <si>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</si>
  <si>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</si>
  <si>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</si>
  <si>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</si>
  <si>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</si>
  <si>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</si>
  <si>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</si>
  <si>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</si>
  <si>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</si>
  <si>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</si>
  <si>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</si>
  <si>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</si>
  <si>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</si>
  <si>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</si>
  <si>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</si>
  <si>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</si>
  <si>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</si>
  <si>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</si>
  <si>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</si>
  <si>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</si>
  <si>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</si>
  <si>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</si>
  <si>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</si>
  <si>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</si>
  <si>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</si>
  <si>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</si>
  <si>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</si>
  <si>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</si>
  <si>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</si>
  <si>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</si>
  <si>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</si>
  <si>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</si>
  <si>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</si>
  <si>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</si>
  <si>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</si>
  <si>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</si>
  <si>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</si>
  <si>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</si>
  <si>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</si>
  <si>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</si>
  <si>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</si>
  <si>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</si>
  <si>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</si>
  <si>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</si>
  <si>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</si>
  <si>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</si>
  <si>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</si>
  <si>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</si>
  <si>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</si>
  <si>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</si>
  <si>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</si>
  <si>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</si>
  <si>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</si>
  <si>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</si>
  <si>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</si>
  <si>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</si>
  <si>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</si>
  <si>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</si>
  <si>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</si>
  <si>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</si>
  <si>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</si>
  <si>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</si>
  <si>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</si>
  <si>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</si>
  <si>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</si>
  <si>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</si>
  <si>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</si>
  <si>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</si>
  <si>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</si>
  <si>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</si>
  <si>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</si>
  <si>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</si>
  <si>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</si>
  <si>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</si>
  <si>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</si>
  <si>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</si>
  <si>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</si>
  <si>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</si>
  <si>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</si>
  <si>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</si>
  <si>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</si>
  <si>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</si>
  <si>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</si>
  <si>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</si>
  <si>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</si>
  <si>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</si>
  <si>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</si>
  <si>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</si>
  <si>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</si>
  <si>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</si>
  <si>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</si>
  <si>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</si>
  <si>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</si>
  <si>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</si>
  <si>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</si>
  <si>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</si>
  <si>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</si>
  <si>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</si>
  <si>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</si>
  <si>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</si>
  <si>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</si>
  <si>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</si>
  <si>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</si>
  <si>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</si>
  <si>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</si>
  <si>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</si>
  <si>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</si>
  <si>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</si>
  <si>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</si>
  <si>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</si>
  <si>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</si>
  <si>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</si>
  <si>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</si>
  <si>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</si>
  <si>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</si>
  <si>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</si>
  <si>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</si>
  <si>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</si>
  <si>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</si>
  <si>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</si>
  <si>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</si>
  <si>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</si>
  <si>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</si>
  <si>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</si>
  <si>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</si>
  <si>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</si>
  <si>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</si>
  <si>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</si>
  <si>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</si>
  <si>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</si>
  <si>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</si>
  <si>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</si>
  <si>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</si>
  <si>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</si>
  <si>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</si>
  <si>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</si>
  <si>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</si>
  <si>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</si>
  <si>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</si>
  <si>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</si>
  <si>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</si>
  <si>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</si>
  <si>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</si>
  <si>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</si>
  <si>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</si>
  <si>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</si>
  <si>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</si>
  <si>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</si>
  <si>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</si>
  <si>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</si>
  <si>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</si>
  <si>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</si>
  <si>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</si>
  <si>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</si>
  <si>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</si>
  <si>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</si>
  <si>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</si>
  <si>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</si>
  <si>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</si>
  <si>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</si>
  <si>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</si>
  <si>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</si>
  <si>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</si>
  <si>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</si>
  <si>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</si>
  <si>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</si>
  <si>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</si>
  <si>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</si>
  <si>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</si>
  <si>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</si>
  <si>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</si>
  <si>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</si>
  <si>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</si>
  <si>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</si>
  <si>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</si>
  <si>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</si>
  <si>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</si>
  <si>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</si>
  <si>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</si>
  <si>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</si>
  <si>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</si>
  <si>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</si>
  <si>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</si>
  <si>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</si>
  <si>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</si>
  <si>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</si>
  <si>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</si>
  <si>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</si>
  <si>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</si>
  <si>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</si>
  <si>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</si>
  <si>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</si>
  <si>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</si>
  <si>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</si>
  <si>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</si>
  <si>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</si>
  <si>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</si>
  <si>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</si>
  <si>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</si>
  <si>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</si>
  <si>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</si>
  <si>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</si>
  <si>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</si>
  <si>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</si>
  <si>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</si>
  <si>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</si>
  <si>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</si>
  <si>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</si>
  <si>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</si>
  <si>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</si>
  <si>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</si>
  <si>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</si>
  <si>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</si>
  <si>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</si>
  <si>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</si>
  <si>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</si>
  <si>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</si>
  <si>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</si>
  <si>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</si>
  <si>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</si>
  <si>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</si>
  <si>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</si>
  <si>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</si>
  <si>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</si>
  <si>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</si>
  <si>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</si>
  <si>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</si>
  <si>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</si>
  <si>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</si>
  <si>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</si>
  <si>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</si>
  <si>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</si>
  <si>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</si>
  <si>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</si>
  <si>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</si>
  <si>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</si>
  <si>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</si>
  <si>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</si>
  <si>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</si>
  <si>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</si>
  <si>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</si>
  <si>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</si>
  <si>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</si>
  <si>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</si>
  <si>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</si>
  <si>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</si>
  <si>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</si>
  <si>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</si>
  <si>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</si>
  <si>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</si>
  <si>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</si>
  <si>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</si>
  <si>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</si>
  <si>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</si>
  <si>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</si>
  <si>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</si>
  <si>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</si>
  <si>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</si>
  <si>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</si>
  <si>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</si>
  <si>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</si>
  <si>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</si>
  <si>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</si>
  <si>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</si>
  <si>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</si>
  <si>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</si>
  <si>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</si>
  <si>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</si>
  <si>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</si>
  <si>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</si>
  <si>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</si>
  <si>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</si>
  <si>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</si>
  <si>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</si>
  <si>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</si>
  <si>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</si>
  <si>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</si>
  <si>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</si>
  <si>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</si>
  <si>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</si>
  <si>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</si>
  <si>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</si>
  <si>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</si>
  <si>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</si>
  <si>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</si>
  <si>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</si>
  <si>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</si>
  <si>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</si>
  <si>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</si>
  <si>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</si>
  <si>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</si>
  <si>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</si>
  <si>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</si>
  <si>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</si>
  <si>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</si>
  <si>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</si>
  <si>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</si>
  <si>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</si>
  <si>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</si>
  <si>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</si>
  <si>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</si>
  <si>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</si>
  <si>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</si>
  <si>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</si>
  <si>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</si>
  <si>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</si>
  <si>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</si>
  <si>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</si>
  <si>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</si>
  <si>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</si>
  <si>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</si>
  <si>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</si>
  <si>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</si>
  <si>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</si>
  <si>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</si>
  <si>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</si>
  <si>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</si>
  <si>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</si>
  <si>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</si>
  <si>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</si>
  <si>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</si>
  <si>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</si>
  <si>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</si>
  <si>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</si>
  <si>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</si>
  <si>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</si>
  <si>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</si>
  <si>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</si>
  <si>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</si>
  <si>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</si>
  <si>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</si>
  <si>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</si>
  <si>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</si>
  <si>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</si>
  <si>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</si>
  <si>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</si>
  <si>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</si>
  <si>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</si>
  <si>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</si>
  <si>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</si>
  <si>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</si>
  <si>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</si>
  <si>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</si>
  <si>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</si>
  <si>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</si>
  <si>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</si>
  <si>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</si>
  <si>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</si>
  <si>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</si>
  <si>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</si>
  <si>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</si>
  <si>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</si>
  <si>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</si>
  <si>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</si>
  <si>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</si>
  <si>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</si>
  <si>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</si>
  <si>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</si>
  <si>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</si>
  <si>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</si>
  <si>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</si>
  <si>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</si>
  <si>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</si>
  <si>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</si>
  <si>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</si>
  <si>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</si>
  <si>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</si>
  <si>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</si>
  <si>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</si>
  <si>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</si>
  <si>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</si>
  <si>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</si>
  <si>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</si>
  <si>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</si>
  <si>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</si>
  <si>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</si>
  <si>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</si>
  <si>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</si>
  <si>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</si>
  <si>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</si>
  <si>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</si>
  <si>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</si>
  <si>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</si>
  <si>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</si>
  <si>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</si>
  <si>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</si>
  <si>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</si>
  <si>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</si>
  <si>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</si>
  <si>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</si>
  <si>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</si>
  <si>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</si>
  <si>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</si>
  <si>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</si>
  <si>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</si>
  <si>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</si>
  <si>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</si>
  <si>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</si>
  <si>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</si>
  <si>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</si>
  <si>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</si>
  <si>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</si>
  <si>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</si>
  <si>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</si>
  <si>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</si>
  <si>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</si>
  <si>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</si>
  <si>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</si>
  <si>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</si>
  <si>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</si>
  <si>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</si>
  <si>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</si>
  <si>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</si>
  <si>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</si>
  <si>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</si>
  <si>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</si>
  <si>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</si>
  <si>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</si>
  <si>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</si>
  <si>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</si>
  <si>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</si>
  <si>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</si>
  <si>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</si>
  <si>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</si>
  <si>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</si>
  <si>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</si>
  <si>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</si>
  <si>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</si>
  <si>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</si>
  <si>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</si>
  <si>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</si>
  <si>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</si>
  <si>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</si>
  <si>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</si>
  <si>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</si>
  <si>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</si>
  <si>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</si>
  <si>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</si>
  <si>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</si>
  <si>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</si>
  <si>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</si>
  <si>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</si>
  <si>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</si>
  <si>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</si>
  <si>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</si>
  <si>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</si>
  <si>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</si>
  <si>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</si>
  <si>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</si>
  <si>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</si>
  <si>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</si>
  <si>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</si>
  <si>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</si>
  <si>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</si>
  <si>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</si>
  <si>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</si>
  <si>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</si>
  <si>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</si>
  <si>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</si>
  <si>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</si>
  <si>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</si>
  <si>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</si>
  <si>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</si>
  <si>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</si>
  <si>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</si>
  <si>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</si>
  <si>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</si>
  <si>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</si>
  <si>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</si>
  <si>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</si>
  <si>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</si>
  <si>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</si>
  <si>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</si>
  <si>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</si>
  <si>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</si>
  <si>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</si>
  <si>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</si>
  <si>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</si>
  <si>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</si>
  <si>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</si>
  <si>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</si>
  <si>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</si>
  <si>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</si>
  <si>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</si>
  <si>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</si>
  <si>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</si>
  <si>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</si>
  <si>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</si>
  <si>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</si>
  <si>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</si>
  <si>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</si>
  <si>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</si>
  <si>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</si>
  <si>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</si>
  <si>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</si>
  <si>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</si>
  <si>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</si>
  <si>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</si>
  <si>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</si>
  <si>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</si>
  <si>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</si>
  <si>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</si>
  <si>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</si>
  <si>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</si>
  <si>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</si>
  <si>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</si>
  <si>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</si>
  <si>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</si>
  <si>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</si>
  <si>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</si>
  <si>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</si>
  <si>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</si>
  <si>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</si>
  <si>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</si>
  <si>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</si>
  <si>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</si>
  <si>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</si>
  <si>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</si>
  <si>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</si>
  <si>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</si>
  <si>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</si>
  <si>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</si>
  <si>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</si>
  <si>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</si>
  <si>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</si>
  <si>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</si>
  <si>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</si>
  <si>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</si>
  <si>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</si>
  <si>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</si>
  <si>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</si>
  <si>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</si>
  <si>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</si>
  <si>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</si>
  <si>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</si>
  <si>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</si>
  <si>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</si>
  <si>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</si>
  <si>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</si>
  <si>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</si>
  <si>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</si>
  <si>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</si>
  <si>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</si>
  <si>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</si>
  <si>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</si>
  <si>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</si>
  <si>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</si>
  <si>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</si>
  <si>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</si>
  <si>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</si>
  <si>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</si>
  <si>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</si>
  <si>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</si>
  <si>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</si>
  <si>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</si>
  <si>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</si>
  <si>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</si>
  <si>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</si>
  <si>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</si>
  <si>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</si>
  <si>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</si>
  <si>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</si>
  <si>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</si>
  <si>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</si>
  <si>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</si>
  <si>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</si>
  <si>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</si>
  <si>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</si>
  <si>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</si>
  <si>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</si>
  <si>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</si>
  <si>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</si>
  <si>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</si>
  <si>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</si>
  <si>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</si>
  <si>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</si>
  <si>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</si>
  <si>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</si>
  <si>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</si>
  <si>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</si>
  <si>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</si>
  <si>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</si>
  <si>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</si>
  <si>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</si>
  <si>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</si>
  <si>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</si>
  <si>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</si>
  <si>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</si>
  <si>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</si>
  <si>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</si>
  <si>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</si>
  <si>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</si>
  <si>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</si>
  <si>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</si>
  <si>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</si>
  <si>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</si>
  <si>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</si>
  <si>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</si>
  <si>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</si>
  <si>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</si>
  <si>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</si>
  <si>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</si>
  <si>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</si>
  <si>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</si>
  <si>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</si>
  <si>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</si>
  <si>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</si>
  <si>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</si>
  <si>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</si>
  <si>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</si>
  <si>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</si>
  <si>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</si>
  <si>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</si>
  <si>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</si>
  <si>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</si>
  <si>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</si>
  <si>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</si>
  <si>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</si>
  <si>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</si>
  <si>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</si>
  <si>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</si>
  <si>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</si>
  <si>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</si>
  <si>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</si>
  <si>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</si>
  <si>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</si>
  <si>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</si>
  <si>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</si>
  <si>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</si>
  <si>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</si>
  <si>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</si>
  <si>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</si>
  <si>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</si>
  <si>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</si>
  <si>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</si>
  <si>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</si>
  <si>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</si>
  <si>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</si>
  <si>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</si>
  <si>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</si>
  <si>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</si>
  <si>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</si>
  <si>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</si>
  <si>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</si>
  <si>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</si>
  <si>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</si>
  <si>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</si>
  <si>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</si>
  <si>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</si>
  <si>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</si>
  <si>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</si>
  <si>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</si>
  <si>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</si>
  <si>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</si>
  <si>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</si>
  <si>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</si>
  <si>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</si>
  <si>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</si>
  <si>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</si>
  <si>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</si>
  <si>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</si>
  <si>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</si>
  <si>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</si>
  <si>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</si>
  <si>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</si>
  <si>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</si>
  <si>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</si>
  <si>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</si>
  <si>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</si>
  <si>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</si>
  <si>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</si>
  <si>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</si>
  <si>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</si>
  <si>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</si>
  <si>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</si>
  <si>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</si>
  <si>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</si>
  <si>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</si>
  <si>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</si>
  <si>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</si>
  <si>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</si>
  <si>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</si>
  <si>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</si>
  <si>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</si>
  <si>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</si>
  <si>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</si>
  <si>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</si>
  <si>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</si>
  <si>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</si>
  <si>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</si>
  <si>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</si>
  <si>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</si>
  <si>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</si>
  <si>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</si>
  <si>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</si>
  <si>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</si>
  <si>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</si>
  <si>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</si>
  <si>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</si>
  <si>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</si>
  <si>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</si>
  <si>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</si>
  <si>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</si>
  <si>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</si>
  <si>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</si>
  <si>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</si>
  <si>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</si>
  <si>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</si>
  <si>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</si>
  <si>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</si>
  <si>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</si>
  <si>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</si>
  <si>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</si>
  <si>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</si>
  <si>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</si>
  <si>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</si>
  <si>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</si>
  <si>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</si>
  <si>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</si>
  <si>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</si>
  <si>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</si>
  <si>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</si>
  <si>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</si>
  <si>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</si>
  <si>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</si>
  <si>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</si>
  <si>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</si>
  <si>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</si>
  <si>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</si>
  <si>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</si>
  <si>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</si>
  <si>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</si>
  <si>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</si>
  <si>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</si>
  <si>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</si>
  <si>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</si>
  <si>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</si>
  <si>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</si>
  <si>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</si>
  <si>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</si>
  <si>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</si>
  <si>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</si>
  <si>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</si>
  <si>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</si>
  <si>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</si>
  <si>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</si>
  <si>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</si>
  <si>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</si>
  <si>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</si>
  <si>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</si>
  <si>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</si>
  <si>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</si>
  <si>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</si>
  <si>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</si>
  <si>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</si>
  <si>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</si>
  <si>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</si>
  <si>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</si>
  <si>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</si>
  <si>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</si>
  <si>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</si>
  <si>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</si>
  <si>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</si>
  <si>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</si>
  <si>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</si>
  <si>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</si>
  <si>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</si>
  <si>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</si>
  <si>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</si>
  <si>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</si>
  <si>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</si>
  <si>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</si>
  <si>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</si>
  <si>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</si>
  <si>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</si>
  <si>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</si>
  <si>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</si>
  <si>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</si>
  <si>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</si>
  <si>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</si>
  <si>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</si>
  <si>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</si>
  <si>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</si>
  <si>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</si>
  <si>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</si>
  <si>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</si>
  <si>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</si>
  <si>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</si>
  <si>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</si>
  <si>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</si>
  <si>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</si>
  <si>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</si>
  <si>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</si>
  <si>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</si>
  <si>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</si>
  <si>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</si>
  <si>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</si>
  <si>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</si>
  <si>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</si>
  <si>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</si>
  <si>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</si>
  <si>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</si>
  <si>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</si>
  <si>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</si>
  <si>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</si>
  <si>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</si>
  <si>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</si>
  <si>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</si>
  <si>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</si>
  <si>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</si>
  <si>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</si>
  <si>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</si>
  <si>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</si>
  <si>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</si>
  <si>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</si>
  <si>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</si>
  <si>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</si>
  <si>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</si>
  <si>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</si>
  <si>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</si>
  <si>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</si>
  <si>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</si>
  <si>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</si>
  <si>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</si>
  <si>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</si>
  <si>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</si>
  <si>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</si>
  <si>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</si>
  <si>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</si>
  <si>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</si>
  <si>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</si>
  <si>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</si>
  <si>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</si>
  <si>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</si>
  <si>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</si>
  <si>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</si>
  <si>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</si>
  <si>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</si>
  <si>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</si>
  <si>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</si>
  <si>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</si>
  <si>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</si>
  <si>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</si>
  <si>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</si>
  <si>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</si>
  <si>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</si>
  <si>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</si>
  <si>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</si>
  <si>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</si>
  <si>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</si>
  <si>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</si>
  <si>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</si>
  <si>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</si>
  <si>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</si>
  <si>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</si>
  <si>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</si>
  <si>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</si>
  <si>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</si>
  <si>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</si>
  <si>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</si>
  <si>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</si>
  <si>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</si>
  <si>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</si>
  <si>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</si>
  <si>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</si>
  <si>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</si>
  <si>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</si>
  <si>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</si>
  <si>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</si>
  <si>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</si>
  <si>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</si>
  <si>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</si>
  <si>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</si>
  <si>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</si>
  <si>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</si>
  <si>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</si>
  <si>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</si>
  <si>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</si>
  <si>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</si>
  <si>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</si>
  <si>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</si>
  <si>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</si>
  <si>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</si>
  <si>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</si>
  <si>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</si>
  <si>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</si>
  <si>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</si>
  <si>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</si>
  <si>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</si>
  <si>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</si>
  <si>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</si>
  <si>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</si>
  <si>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</si>
  <si>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</si>
  <si>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</si>
  <si>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</si>
  <si>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</si>
  <si>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</si>
  <si>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</si>
  <si>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</si>
  <si>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</si>
  <si>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</si>
  <si>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</si>
  <si>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</si>
  <si>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</si>
  <si>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</si>
  <si>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</si>
  <si>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</si>
  <si>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</si>
  <si>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</si>
  <si>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</si>
  <si>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</si>
  <si>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</si>
  <si>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</si>
  <si>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</si>
  <si>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</si>
  <si>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</si>
  <si>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</si>
  <si>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</si>
  <si>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</si>
  <si>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</si>
  <si>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</si>
  <si>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</si>
  <si>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</si>
  <si>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</si>
  <si>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</si>
  <si>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</si>
  <si>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</si>
  <si>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</si>
  <si>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</si>
  <si>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</si>
  <si>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</si>
  <si>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</si>
  <si>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</si>
  <si>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</si>
  <si>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</si>
  <si>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</si>
  <si>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</si>
  <si>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</si>
  <si>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</si>
  <si>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</si>
  <si>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</si>
  <si>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</si>
  <si>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</si>
  <si>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</si>
  <si>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</si>
  <si>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</si>
  <si>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</si>
  <si>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</si>
  <si>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</si>
  <si>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</si>
  <si>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</si>
  <si>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</si>
  <si>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</si>
  <si>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</si>
  <si>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</si>
  <si>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</si>
  <si>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</si>
  <si>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</si>
  <si>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</si>
  <si>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</si>
  <si>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</si>
  <si>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</si>
  <si>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</si>
  <si>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</si>
  <si>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</si>
  <si>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</si>
  <si>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</si>
  <si>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</si>
  <si>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</si>
  <si>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</si>
  <si>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</si>
  <si>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</si>
  <si>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</si>
  <si>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</si>
  <si>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</si>
  <si>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</si>
  <si>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</si>
  <si>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</si>
  <si>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</si>
  <si>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</si>
  <si>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</si>
  <si>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</si>
  <si>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</si>
  <si>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</si>
  <si>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</si>
  <si>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</si>
  <si>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</si>
  <si>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</si>
  <si>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</si>
  <si>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</si>
  <si>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</si>
  <si>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</si>
  <si>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</si>
  <si>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</si>
  <si>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</si>
  <si>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</si>
  <si>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</si>
  <si>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</si>
  <si>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</si>
  <si>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</si>
  <si>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</si>
  <si>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</si>
  <si>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</si>
  <si>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</si>
  <si>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</si>
  <si>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</si>
  <si>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</si>
  <si>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</si>
  <si>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</si>
  <si>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</si>
  <si>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</si>
  <si>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</si>
  <si>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</si>
  <si>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</si>
  <si>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</si>
  <si>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</si>
  <si>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</si>
  <si>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</si>
  <si>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</si>
  <si>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</si>
  <si>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</si>
  <si>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</si>
  <si>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</si>
  <si>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</si>
  <si>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</si>
  <si>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</si>
  <si>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</si>
  <si>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</si>
  <si>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</si>
  <si>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</si>
  <si>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</si>
  <si>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</si>
  <si>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</si>
  <si>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</si>
  <si>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</si>
  <si>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</si>
  <si>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</si>
  <si>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</si>
  <si>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</si>
  <si>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</si>
  <si>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</si>
  <si>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</si>
  <si>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</si>
  <si>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</si>
  <si>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</si>
  <si>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</si>
  <si>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</si>
  <si>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</si>
  <si>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</si>
  <si>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</si>
  <si>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</si>
  <si>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</si>
  <si>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</si>
  <si>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</si>
  <si>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</si>
  <si>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</si>
  <si>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</si>
  <si>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</si>
  <si>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</si>
  <si>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</si>
  <si>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</si>
  <si>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</si>
  <si>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</si>
  <si>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</si>
  <si>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</si>
  <si>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</si>
  <si>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</si>
  <si>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</si>
  <si>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</si>
  <si>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</si>
  <si>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</si>
  <si>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</si>
  <si>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</si>
  <si>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</si>
  <si>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</si>
  <si>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</si>
  <si>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</si>
  <si>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</si>
  <si>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</si>
  <si>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</si>
  <si>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</si>
  <si>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</si>
  <si>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</si>
  <si>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</si>
  <si>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</si>
  <si>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</si>
  <si>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</si>
  <si>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</si>
  <si>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</si>
  <si>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</si>
  <si>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</si>
  <si>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</si>
  <si>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</si>
  <si>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</si>
  <si>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</si>
  <si>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</si>
  <si>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</si>
  <si>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</si>
  <si>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</si>
  <si>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</si>
  <si>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</si>
  <si>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</si>
  <si>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</si>
  <si>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</si>
  <si>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</si>
  <si>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</si>
  <si>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</si>
  <si>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</si>
  <si>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</si>
  <si>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</si>
  <si>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</si>
  <si>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</si>
  <si>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</si>
  <si>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</si>
  <si>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</si>
  <si>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</si>
  <si>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</si>
  <si>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</si>
  <si>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</si>
  <si>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</si>
  <si>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</si>
  <si>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</si>
  <si>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</si>
  <si>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</si>
  <si>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</si>
  <si>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</si>
  <si>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</si>
  <si>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</si>
  <si>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</si>
  <si>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</si>
  <si>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</si>
  <si>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</si>
  <si>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</si>
  <si>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</si>
  <si>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</si>
  <si>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</si>
  <si>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</si>
  <si>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</si>
  <si>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</si>
  <si>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</si>
  <si>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</si>
  <si>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</si>
  <si>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</si>
  <si>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</si>
  <si>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</si>
  <si>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</si>
  <si>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</si>
  <si>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</si>
  <si>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</si>
  <si>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</si>
  <si>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</si>
  <si>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</si>
  <si>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</si>
  <si>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</si>
  <si>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</si>
  <si>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</si>
  <si>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</si>
  <si>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</si>
  <si>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</si>
  <si>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</si>
  <si>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</si>
  <si>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</si>
  <si>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</si>
  <si>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</si>
  <si>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</si>
  <si>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</si>
  <si>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</si>
  <si>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</si>
  <si>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</si>
  <si>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</si>
  <si>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</si>
  <si>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</si>
  <si>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</si>
  <si>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</si>
  <si>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</si>
  <si>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</si>
  <si>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</si>
  <si>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</si>
  <si>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</si>
  <si>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</si>
  <si>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</si>
  <si>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</si>
  <si>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</si>
  <si>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</si>
  <si>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</si>
  <si>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</si>
  <si>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</si>
  <si>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</si>
  <si>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</si>
  <si>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</si>
  <si>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</si>
  <si>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</si>
  <si>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</si>
  <si>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</si>
  <si>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</si>
  <si>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</si>
  <si>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</si>
  <si>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</si>
  <si>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</si>
  <si>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</si>
  <si>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</si>
  <si>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</si>
  <si>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</si>
  <si>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</si>
  <si>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</si>
  <si>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</si>
  <si>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</si>
  <si>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</si>
  <si>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</si>
  <si>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</si>
  <si>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</si>
  <si>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</si>
  <si>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</si>
  <si>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</si>
  <si>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</si>
  <si>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</si>
  <si>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</si>
  <si>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</si>
  <si>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</si>
  <si>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</si>
  <si>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</si>
  <si>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</si>
  <si>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</si>
  <si>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</si>
  <si>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</si>
  <si>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</si>
  <si>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</si>
  <si>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</si>
  <si>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</si>
  <si>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</si>
  <si>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</si>
  <si>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</si>
  <si>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</si>
  <si>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</si>
  <si>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</si>
  <si>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</si>
  <si>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</si>
  <si>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</si>
  <si>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</si>
  <si>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</si>
  <si>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</si>
  <si>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</si>
  <si>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</si>
  <si>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</si>
  <si>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</si>
  <si>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</si>
  <si>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</si>
  <si>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</si>
  <si>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</si>
  <si>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</si>
  <si>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</si>
  <si>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</si>
  <si>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</si>
  <si>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</si>
  <si>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</si>
  <si>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</si>
  <si>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</si>
  <si>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</si>
  <si>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</si>
  <si>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</si>
  <si>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</si>
  <si>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</si>
  <si>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</si>
  <si>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</si>
  <si>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</si>
  <si>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</si>
  <si>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</si>
  <si>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</si>
  <si>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</si>
  <si>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</si>
  <si>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</si>
  <si>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</si>
  <si>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</si>
  <si>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</si>
  <si>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</si>
  <si>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</si>
  <si>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</si>
  <si>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</si>
  <si>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</si>
  <si>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</si>
  <si>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</si>
  <si>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</si>
  <si>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</si>
  <si>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</si>
  <si>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</si>
  <si>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</si>
  <si>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</si>
  <si>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</si>
  <si>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</si>
  <si>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</si>
  <si>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</si>
  <si>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</si>
  <si>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</si>
  <si>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</si>
  <si>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</si>
  <si>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</si>
  <si>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</si>
  <si>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</si>
  <si>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</si>
  <si>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</si>
  <si>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</si>
  <si>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</si>
  <si>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</si>
  <si>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</si>
  <si>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</si>
  <si>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</si>
  <si>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</si>
  <si>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</si>
  <si>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</si>
  <si>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</si>
  <si>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</si>
  <si>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</si>
  <si>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</si>
  <si>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</si>
  <si>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</si>
  <si>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</si>
  <si>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</si>
  <si>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</si>
  <si>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</si>
  <si>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</si>
  <si>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</si>
  <si>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</si>
  <si>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</si>
  <si>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</si>
  <si>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</si>
  <si>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</si>
  <si>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</si>
  <si>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</si>
  <si>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</si>
  <si>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</si>
  <si>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</si>
  <si>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</si>
  <si>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</si>
  <si>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</si>
  <si>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</si>
  <si>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</si>
  <si>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</si>
  <si>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</si>
  <si>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</si>
  <si>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</si>
  <si>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</si>
  <si>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</si>
  <si>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</si>
  <si>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</si>
  <si>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</si>
  <si>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</si>
  <si>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</si>
  <si>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</si>
  <si>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</si>
  <si>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</si>
  <si>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</si>
  <si>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</si>
  <si>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</si>
  <si>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</si>
  <si>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</si>
  <si>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</si>
  <si>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</si>
  <si>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</si>
  <si>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</si>
  <si>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</si>
  <si>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</si>
  <si>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</si>
  <si>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</si>
  <si>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</si>
  <si>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</si>
  <si>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</si>
  <si>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</si>
  <si>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</si>
  <si>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</si>
  <si>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</si>
  <si>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</si>
  <si>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</si>
  <si>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</si>
  <si>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</si>
  <si>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</si>
  <si>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</si>
  <si>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</si>
  <si>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</si>
  <si>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</si>
  <si>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</si>
  <si>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</si>
  <si>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</si>
  <si>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</si>
  <si>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</si>
  <si>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</si>
  <si>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</si>
  <si>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</si>
  <si>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</si>
  <si>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</si>
  <si>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</si>
  <si>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</si>
  <si>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</si>
  <si>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</si>
  <si>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</si>
  <si>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</si>
  <si>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</si>
  <si>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</si>
  <si>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</si>
  <si>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</si>
  <si>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</si>
  <si>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</si>
  <si>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</si>
  <si>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</si>
  <si>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</si>
  <si>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</si>
  <si>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</si>
  <si>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</si>
  <si>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</si>
  <si>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</si>
  <si>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</si>
  <si>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</si>
  <si>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</si>
  <si>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</si>
  <si>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</si>
  <si>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</si>
  <si>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</si>
  <si>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</si>
  <si>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</si>
  <si>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</si>
  <si>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</si>
  <si>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</si>
  <si>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</si>
  <si>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</si>
  <si>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</si>
  <si>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</si>
  <si>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</si>
  <si>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</si>
  <si>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</si>
  <si>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</si>
  <si>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</si>
  <si>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</si>
  <si>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</si>
  <si>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</si>
  <si>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</si>
  <si>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</si>
  <si>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</si>
  <si>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</si>
  <si>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</si>
  <si>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</si>
  <si>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</si>
  <si>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</si>
  <si>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</si>
  <si>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</si>
  <si>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</si>
  <si>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</si>
  <si>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</si>
  <si>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</si>
  <si>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</si>
  <si>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</si>
  <si>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</si>
  <si>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</si>
  <si>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</si>
  <si>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</si>
  <si>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</si>
  <si>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</si>
  <si>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</si>
  <si>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</si>
  <si>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</si>
  <si>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</si>
  <si>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</si>
  <si>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</si>
  <si>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</si>
  <si>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</si>
  <si>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</si>
  <si>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</si>
  <si>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</si>
  <si>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</si>
  <si>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</si>
  <si>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</si>
  <si>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</si>
  <si>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</si>
  <si>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</si>
  <si>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</si>
  <si>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</si>
  <si>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</si>
  <si>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</si>
  <si>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</si>
  <si>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</si>
  <si>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</si>
  <si>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</si>
  <si>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</si>
  <si>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</si>
  <si>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</si>
  <si>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</si>
  <si>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</si>
  <si>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</si>
  <si>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</si>
  <si>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</si>
  <si>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</si>
  <si>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</si>
  <si>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</si>
  <si>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</si>
  <si>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</si>
  <si>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</si>
  <si>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</si>
  <si>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</si>
  <si>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</si>
  <si>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</si>
  <si>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</si>
  <si>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</si>
  <si>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</si>
  <si>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</si>
  <si>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</si>
  <si>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</si>
  <si>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</si>
  <si>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</si>
  <si>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</si>
  <si>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</si>
  <si>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</si>
  <si>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</si>
  <si>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</si>
  <si>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</si>
  <si>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</si>
  <si>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</si>
  <si>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</si>
  <si>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</si>
  <si>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</si>
  <si>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</si>
  <si>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</si>
  <si>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</si>
  <si>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</si>
  <si>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</si>
  <si>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</si>
  <si>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</si>
  <si>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</si>
  <si>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</si>
  <si>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</si>
  <si>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</si>
  <si>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</si>
  <si>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</si>
  <si>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</si>
  <si>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</si>
  <si>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</si>
  <si>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</si>
  <si>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</si>
  <si>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</si>
  <si>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</si>
  <si>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</si>
  <si>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</si>
  <si>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</si>
  <si>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</si>
  <si>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</si>
  <si>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</si>
  <si>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</si>
  <si>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</si>
  <si>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</si>
  <si>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</si>
  <si>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</si>
  <si>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</si>
  <si>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</si>
  <si>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</si>
  <si>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</si>
  <si>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</si>
  <si>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</si>
  <si>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</si>
  <si>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</si>
  <si>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</si>
  <si>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</si>
  <si>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</si>
  <si>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</si>
  <si>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</si>
  <si>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</si>
  <si>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</si>
  <si>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</si>
  <si>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</si>
  <si>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</si>
  <si>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</si>
  <si>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</si>
  <si>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</si>
  <si>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</si>
  <si>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</si>
  <si>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</si>
  <si>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</si>
  <si>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</si>
  <si>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</si>
  <si>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</si>
  <si>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</si>
  <si>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</si>
  <si>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</si>
  <si>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</si>
  <si>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</si>
  <si>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</si>
  <si>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</si>
  <si>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</si>
  <si>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</si>
  <si>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</si>
  <si>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</si>
  <si>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</si>
  <si>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</si>
  <si>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</si>
  <si>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</si>
  <si>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</si>
  <si>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</si>
  <si>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</si>
  <si>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</si>
  <si>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</si>
  <si>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</si>
  <si>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</si>
  <si>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</si>
  <si>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</si>
  <si>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</si>
  <si>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</si>
  <si>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</si>
  <si>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</si>
  <si>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</si>
  <si>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</si>
  <si>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</si>
  <si>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</si>
  <si>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</si>
  <si>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</si>
  <si>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</si>
  <si>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</si>
  <si>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</si>
  <si>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</si>
  <si>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</si>
  <si>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</si>
  <si>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</si>
  <si>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</si>
  <si>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</si>
  <si>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</si>
  <si>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</si>
  <si>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</si>
  <si>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</si>
  <si>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</si>
  <si>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</si>
  <si>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</si>
  <si>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</si>
  <si>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</si>
  <si>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</si>
  <si>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</si>
  <si>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</si>
  <si>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</si>
  <si>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</si>
  <si>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</si>
  <si>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</si>
  <si>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</si>
  <si>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</si>
  <si>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</si>
  <si>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</si>
  <si>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</si>
  <si>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</si>
  <si>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</si>
  <si>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</si>
  <si>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</si>
  <si>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</si>
  <si>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</si>
  <si>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</si>
  <si>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</si>
  <si>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</si>
  <si>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</si>
  <si>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</si>
  <si>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</si>
  <si>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</si>
  <si>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</si>
  <si>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</si>
  <si>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</si>
  <si>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</si>
  <si>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</si>
  <si>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</si>
  <si>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</si>
  <si>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</si>
  <si>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</si>
  <si>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</si>
  <si>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</si>
  <si>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</si>
  <si>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</si>
  <si>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</si>
  <si>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</si>
  <si>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</si>
  <si>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</si>
  <si>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</si>
  <si>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</si>
  <si>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</si>
  <si>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</si>
  <si>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</si>
  <si>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</si>
  <si>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</si>
  <si>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</si>
  <si>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</si>
  <si>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</si>
  <si>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</si>
  <si>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</si>
  <si>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</si>
  <si>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</si>
  <si>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</si>
  <si>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</si>
  <si>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</si>
  <si>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</si>
  <si>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</si>
  <si>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</si>
  <si>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</si>
  <si>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</si>
  <si>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</si>
  <si>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</si>
  <si>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</si>
  <si>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</si>
  <si>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</si>
  <si>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</si>
  <si>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</si>
  <si>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</si>
  <si>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</si>
  <si>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</si>
  <si>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</si>
  <si>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</si>
  <si>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</si>
  <si>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</si>
  <si>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</si>
  <si>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</si>
  <si>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</si>
  <si>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</si>
  <si>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</si>
  <si>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</si>
  <si>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</si>
  <si>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</si>
  <si>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</si>
  <si>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</si>
  <si>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</si>
  <si>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</si>
  <si>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</si>
  <si>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</si>
  <si>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</si>
  <si>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</si>
  <si>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</si>
  <si>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</si>
  <si>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</si>
  <si>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</si>
  <si>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</si>
  <si>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</si>
  <si>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</si>
  <si>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</si>
  <si>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</si>
  <si>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</si>
  <si>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</si>
  <si>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</si>
  <si>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</si>
  <si>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</si>
  <si>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</si>
  <si>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</si>
  <si>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</si>
  <si>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</si>
  <si>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</si>
  <si>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</si>
  <si>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</si>
  <si>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</si>
  <si>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</si>
  <si>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</si>
  <si>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</si>
  <si>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</si>
  <si>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</si>
  <si>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</si>
  <si>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</si>
  <si>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</si>
  <si>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</si>
  <si>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</si>
  <si>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</si>
  <si>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</si>
  <si>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</si>
  <si>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</si>
  <si>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</si>
  <si>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</si>
  <si>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</si>
  <si>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</si>
  <si>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</si>
  <si>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</si>
  <si>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</si>
  <si>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</si>
  <si>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</si>
  <si>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</si>
  <si>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</si>
  <si>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</si>
  <si>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</si>
  <si>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</si>
  <si>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</si>
  <si>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</si>
  <si>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</si>
  <si>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</si>
  <si>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</si>
  <si>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</si>
  <si>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</si>
  <si>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</si>
  <si>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</si>
  <si>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</si>
  <si>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</si>
  <si>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</si>
  <si>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</si>
  <si>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</si>
  <si>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</si>
  <si>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</si>
  <si>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</si>
  <si>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</si>
  <si>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</si>
  <si>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</si>
  <si>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</si>
  <si>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</si>
  <si>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</si>
  <si>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</si>
  <si>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</si>
  <si>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</si>
  <si>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</si>
  <si>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</si>
  <si>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</si>
  <si>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</si>
  <si>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</si>
  <si>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</si>
  <si>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</si>
  <si>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</si>
  <si>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</si>
  <si>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</si>
  <si>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</si>
  <si>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</si>
  <si>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</si>
  <si>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</si>
  <si>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</si>
  <si>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</si>
  <si>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</si>
  <si>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</si>
  <si>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</si>
  <si>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</si>
  <si>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</si>
  <si>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</si>
  <si>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</si>
  <si>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</si>
  <si>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</si>
  <si>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</si>
  <si>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</si>
  <si>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</si>
  <si>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</si>
  <si>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</si>
  <si>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</si>
  <si>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</si>
  <si>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</si>
  <si>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</si>
  <si>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</si>
  <si>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</si>
  <si>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</si>
  <si>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</si>
  <si>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</si>
  <si>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</si>
  <si>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</si>
  <si>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</si>
  <si>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</si>
  <si>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</si>
  <si>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</si>
  <si>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</si>
  <si>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</si>
  <si>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</si>
  <si>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</si>
  <si>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</si>
  <si>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</si>
  <si>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</si>
  <si>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</si>
  <si>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</si>
  <si>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</si>
  <si>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</si>
  <si>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</si>
  <si>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</si>
  <si>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</si>
  <si>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</si>
  <si>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</si>
  <si>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</si>
  <si>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</si>
  <si>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</si>
  <si>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</si>
  <si>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</si>
  <si>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</si>
  <si>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</si>
  <si>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</si>
  <si>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</si>
  <si>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</si>
  <si>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</si>
  <si>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</si>
  <si>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</si>
  <si>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</si>
  <si>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</si>
  <si>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</si>
  <si>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</si>
  <si>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</si>
  <si>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</si>
  <si>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</si>
  <si>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</si>
  <si>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</si>
  <si>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</si>
  <si>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</si>
  <si>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</si>
  <si>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</si>
  <si>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</si>
  <si>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</si>
  <si>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</si>
  <si>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</si>
  <si>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</si>
  <si>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</si>
  <si>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</si>
  <si>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</si>
  <si>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</si>
  <si>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</si>
  <si>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</si>
  <si>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</si>
  <si>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</si>
  <si>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</si>
  <si>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</si>
  <si>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</si>
  <si>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</si>
  <si>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</si>
  <si>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</si>
  <si>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</si>
  <si>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</si>
  <si>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</si>
  <si>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</si>
  <si>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</si>
  <si>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</si>
  <si>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</si>
  <si>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</si>
  <si>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</si>
  <si>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</si>
  <si>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</si>
  <si>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</si>
  <si>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</si>
  <si>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</si>
  <si>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</si>
  <si>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</si>
  <si>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</si>
  <si>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</si>
  <si>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</si>
  <si>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</si>
  <si>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</si>
  <si>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</si>
  <si>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</si>
  <si>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</si>
  <si>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</si>
  <si>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</si>
  <si>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</si>
  <si>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</si>
  <si>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</si>
  <si>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</si>
  <si>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</si>
  <si>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</si>
  <si>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</si>
  <si>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</si>
  <si>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</si>
  <si>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</si>
  <si>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</si>
  <si>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</si>
  <si>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</si>
  <si>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</si>
  <si>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</si>
  <si>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</si>
  <si>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</si>
  <si>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</si>
  <si>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</si>
  <si>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</si>
  <si>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</si>
  <si>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</si>
  <si>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</si>
  <si>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</si>
  <si>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</si>
  <si>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</si>
  <si>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</si>
  <si>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</si>
  <si>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</si>
  <si>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</si>
  <si>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</si>
  <si>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</si>
  <si>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</si>
  <si>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</si>
  <si>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</si>
  <si>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</si>
  <si>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</si>
  <si>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</si>
  <si>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</si>
  <si>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</si>
  <si>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</si>
  <si>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</si>
  <si>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</si>
  <si>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</si>
  <si>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</si>
  <si>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</si>
  <si>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</si>
  <si>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</si>
  <si>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</si>
  <si>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</si>
  <si>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</si>
  <si>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</si>
  <si>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</si>
  <si>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</si>
  <si>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</si>
  <si>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</si>
  <si>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</si>
  <si>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</si>
  <si>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</si>
  <si>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</si>
  <si>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</si>
  <si>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</si>
  <si>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</si>
  <si>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</si>
  <si>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</si>
  <si>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</si>
  <si>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</si>
  <si>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</si>
  <si>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</si>
  <si>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</si>
  <si>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</si>
  <si>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</si>
  <si>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</si>
  <si>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</si>
  <si>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</si>
  <si>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</si>
  <si>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</si>
  <si>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</si>
  <si>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</si>
  <si>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</si>
  <si>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</si>
  <si>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</si>
  <si>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</si>
  <si>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</si>
  <si>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</si>
  <si>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</si>
  <si>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</si>
  <si>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</si>
  <si>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</si>
  <si>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</si>
  <si>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</si>
  <si>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</si>
  <si>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</si>
  <si>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</si>
  <si>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</si>
  <si>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</si>
  <si>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</si>
  <si>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</si>
  <si>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</si>
  <si>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</si>
  <si>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</si>
  <si>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</si>
  <si>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</si>
  <si>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</si>
  <si>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</si>
  <si>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</si>
  <si>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</si>
  <si>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</si>
  <si>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</si>
  <si>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</si>
  <si>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</si>
  <si>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</si>
  <si>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</si>
  <si>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</si>
  <si>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</si>
  <si>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</si>
  <si>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</si>
  <si>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</si>
  <si>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</si>
  <si>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</si>
  <si>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</si>
  <si>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</si>
  <si>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</si>
  <si>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</si>
  <si>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</si>
  <si>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</si>
  <si>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</si>
  <si>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</si>
  <si>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</si>
  <si>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</si>
  <si>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</si>
  <si>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</si>
  <si>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</si>
  <si>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</si>
  <si>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</si>
  <si>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</si>
  <si>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</si>
  <si>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</si>
  <si>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</si>
  <si>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</si>
  <si>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</si>
  <si>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</si>
  <si>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</si>
  <si>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</si>
  <si>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</si>
  <si>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</si>
  <si>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</si>
  <si>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</si>
  <si>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</si>
  <si>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</si>
  <si>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</si>
  <si>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</si>
  <si>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</si>
  <si>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</si>
  <si>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</si>
  <si>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</si>
  <si>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</si>
  <si>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</si>
  <si>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</si>
  <si>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</si>
  <si>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</si>
  <si>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</si>
  <si>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</si>
  <si>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</si>
  <si>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</si>
  <si>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</si>
  <si>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</si>
  <si>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</si>
  <si>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</si>
  <si>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</si>
  <si>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</si>
  <si>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</si>
  <si>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</si>
  <si>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</si>
  <si>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</si>
  <si>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</si>
  <si>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</si>
  <si>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</si>
  <si>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</si>
  <si>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</si>
  <si>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</si>
  <si>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</si>
  <si>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</si>
  <si>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</si>
  <si>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</si>
  <si>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</si>
  <si>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</si>
  <si>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</si>
  <si>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</si>
  <si>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</si>
  <si>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</si>
  <si>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</si>
  <si>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</si>
  <si>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</si>
  <si>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</si>
  <si>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</si>
  <si>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</si>
  <si>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</si>
  <si>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</si>
  <si>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</si>
  <si>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</si>
  <si>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</si>
  <si>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</si>
  <si>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</si>
  <si>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</si>
  <si>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</si>
  <si>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</si>
  <si>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</si>
  <si>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</si>
  <si>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</si>
  <si>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</si>
  <si>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</si>
  <si>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</si>
  <si>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</si>
  <si>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</si>
  <si>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</si>
  <si>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</si>
  <si>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</si>
  <si>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</si>
  <si>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</si>
  <si>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</si>
  <si>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</si>
  <si>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</si>
  <si>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</si>
  <si>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</si>
  <si>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</si>
  <si>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</si>
  <si>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</si>
  <si>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</si>
  <si>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</si>
  <si>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</si>
  <si>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</si>
  <si>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</si>
  <si>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</si>
  <si>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</si>
  <si>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</si>
  <si>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</si>
  <si>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</si>
  <si>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</si>
  <si>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</si>
  <si>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</si>
  <si>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</si>
  <si>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</si>
  <si>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</si>
  <si>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</si>
  <si>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</si>
  <si>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</si>
  <si>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</si>
  <si>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</si>
  <si>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</si>
  <si>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</si>
  <si>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</si>
  <si>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</si>
  <si>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</si>
  <si>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</si>
  <si>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</si>
  <si>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</si>
  <si>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</si>
  <si>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</si>
  <si>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</si>
  <si>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</si>
  <si>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</si>
  <si>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</si>
  <si>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</si>
  <si>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</si>
  <si>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</si>
  <si>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</si>
  <si>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</si>
  <si>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</si>
  <si>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</si>
  <si>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</si>
  <si>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</si>
  <si>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</si>
  <si>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</si>
  <si>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</si>
  <si>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</si>
  <si>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</si>
  <si>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</si>
  <si>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</si>
  <si>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</si>
  <si>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</si>
  <si>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</si>
  <si>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</si>
  <si>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</si>
  <si>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</si>
  <si>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</si>
  <si>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</si>
  <si>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</si>
  <si>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</si>
  <si>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</si>
  <si>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</si>
  <si>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</si>
  <si>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</si>
  <si>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</si>
  <si>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</si>
  <si>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</si>
  <si>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</si>
  <si>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</si>
  <si>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</si>
  <si>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</si>
  <si>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</si>
  <si>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</si>
  <si>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</si>
  <si>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</si>
  <si>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</si>
  <si>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</si>
  <si>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</si>
  <si>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</si>
  <si>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</si>
  <si>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</si>
  <si>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</si>
  <si>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</si>
  <si>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</si>
  <si>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</si>
  <si>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</si>
  <si>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</si>
  <si>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</si>
  <si>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</si>
  <si>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</si>
  <si>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</si>
  <si>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</si>
  <si>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</si>
  <si>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</si>
  <si>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</si>
  <si>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</si>
  <si>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</si>
  <si>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</si>
  <si>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</si>
  <si>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</si>
  <si>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</si>
  <si>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</si>
  <si>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</si>
  <si>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</si>
  <si>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</si>
  <si>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</si>
  <si>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</si>
  <si>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</si>
  <si>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</si>
  <si>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</si>
  <si>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</si>
  <si>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</si>
  <si>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</si>
  <si>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</si>
  <si>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</si>
  <si>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</si>
  <si>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</si>
  <si>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</si>
  <si>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</si>
  <si>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</si>
  <si>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</si>
  <si>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</si>
  <si>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</si>
  <si>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</si>
  <si>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</si>
  <si>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</si>
  <si>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</si>
  <si>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</si>
  <si>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</si>
  <si>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</si>
  <si>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</si>
  <si>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</si>
  <si>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</si>
  <si>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</si>
  <si>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</si>
  <si>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</si>
  <si>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</si>
  <si>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</si>
  <si>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</si>
  <si>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</si>
  <si>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</si>
  <si>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</si>
  <si>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</si>
  <si>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</si>
  <si>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</si>
  <si>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</si>
  <si>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</si>
  <si>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</si>
  <si>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</si>
  <si>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</si>
  <si>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</si>
  <si>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</si>
  <si>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</si>
  <si>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</si>
  <si>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</si>
  <si>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</si>
  <si>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</si>
  <si>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</si>
  <si>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</si>
  <si>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</si>
  <si>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</si>
  <si>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</si>
  <si>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</si>
  <si>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</si>
  <si>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</si>
  <si>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</si>
  <si>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</si>
  <si>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</si>
  <si>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</si>
  <si>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</si>
  <si>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</si>
  <si>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</si>
  <si>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</si>
  <si>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</si>
  <si>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</si>
  <si>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</si>
  <si>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</si>
  <si>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</si>
  <si>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</si>
  <si>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</si>
  <si>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</si>
  <si>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</si>
  <si>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</si>
  <si>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</si>
  <si>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</si>
  <si>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</si>
  <si>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</si>
  <si>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</si>
  <si>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</si>
  <si>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</si>
  <si>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</si>
  <si>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</si>
  <si>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</si>
  <si>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</si>
  <si>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</si>
  <si>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</si>
  <si>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</si>
  <si>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</si>
  <si>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</si>
  <si>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</si>
  <si>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</si>
  <si>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</si>
  <si>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</si>
  <si>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</si>
  <si>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</si>
  <si>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</si>
  <si>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</si>
  <si>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</si>
  <si>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</si>
  <si>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</si>
  <si>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</si>
  <si>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</si>
  <si>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</si>
  <si>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</si>
  <si>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</si>
  <si>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</si>
  <si>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</si>
  <si>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</si>
  <si>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</si>
  <si>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</si>
  <si>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</si>
  <si>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</si>
  <si>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</si>
  <si>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</si>
  <si>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</si>
  <si>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</si>
  <si>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</si>
  <si>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</si>
  <si>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</si>
  <si>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</si>
  <si>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</si>
  <si>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</si>
  <si>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</si>
  <si>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</si>
  <si>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</si>
  <si>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</si>
  <si>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</si>
  <si>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</si>
  <si>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</si>
  <si>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</si>
  <si>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</si>
  <si>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</si>
  <si>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</si>
  <si>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</si>
  <si>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</si>
  <si>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</si>
  <si>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</si>
  <si>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</si>
  <si>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</si>
  <si>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</si>
  <si>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</si>
  <si>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</si>
  <si>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</si>
  <si>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</si>
  <si>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</si>
  <si>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</si>
  <si>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</si>
  <si>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</si>
  <si>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</si>
  <si>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</si>
  <si>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</si>
  <si>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</si>
  <si>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</si>
  <si>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</si>
  <si>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</si>
  <si>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</si>
  <si>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</si>
  <si>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</si>
  <si>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</si>
  <si>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</si>
  <si>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</si>
  <si>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</si>
  <si>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</si>
  <si>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</si>
  <si>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</si>
  <si>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</si>
  <si>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</si>
  <si>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</si>
  <si>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</si>
  <si>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</si>
  <si>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</si>
  <si>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</si>
  <si>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</si>
  <si>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</si>
  <si>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</si>
  <si>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</si>
  <si>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</si>
  <si>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</si>
  <si>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</si>
  <si>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</si>
  <si>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</si>
  <si>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</si>
  <si>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</si>
  <si>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</si>
  <si>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</si>
  <si>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</si>
  <si>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</si>
  <si>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</si>
  <si>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</si>
  <si>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</si>
  <si>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</si>
  <si>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</si>
  <si>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</si>
  <si>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</si>
  <si>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</si>
  <si>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</si>
  <si>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</si>
  <si>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</si>
  <si>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</si>
  <si>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</si>
  <si>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</si>
  <si>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</si>
  <si>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</si>
  <si>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</si>
  <si>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</si>
  <si>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</si>
  <si>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</si>
  <si>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</si>
  <si>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</si>
  <si>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</si>
  <si>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</si>
  <si>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</si>
  <si>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</si>
  <si>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</si>
  <si>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</si>
  <si>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</si>
  <si>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</si>
  <si>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</si>
  <si>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</si>
  <si>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</si>
  <si>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</si>
  <si>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</si>
  <si>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</si>
  <si>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</si>
  <si>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</si>
  <si>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</si>
  <si>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</si>
  <si>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</si>
  <si>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</si>
  <si>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</si>
  <si>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</si>
  <si>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</si>
  <si>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</si>
  <si>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</si>
  <si>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</si>
  <si>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</si>
  <si>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</si>
  <si>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</si>
  <si>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</si>
  <si>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</si>
  <si>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</si>
  <si>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</si>
  <si>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</si>
  <si>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</si>
  <si>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</si>
  <si>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</si>
  <si>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</si>
  <si>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</si>
  <si>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</si>
  <si>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</si>
  <si>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</si>
  <si>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</si>
  <si>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</si>
  <si>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</si>
  <si>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</si>
  <si>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</si>
  <si>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</si>
  <si>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</si>
  <si>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</si>
  <si>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</si>
  <si>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</si>
  <si>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</si>
  <si>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</si>
  <si>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</si>
  <si>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</si>
  <si>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</si>
  <si>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</si>
  <si>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</si>
  <si>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</si>
  <si>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</si>
  <si>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</si>
  <si>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</si>
  <si>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</si>
  <si>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</si>
  <si>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</si>
  <si>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</si>
  <si>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</si>
  <si>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</si>
  <si>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</si>
  <si>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</si>
  <si>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</si>
  <si>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</si>
  <si>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</si>
  <si>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</si>
  <si>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</si>
  <si>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</si>
  <si>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</si>
  <si>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</si>
  <si>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</si>
  <si>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</si>
  <si>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</si>
  <si>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</si>
  <si>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</si>
  <si>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</si>
  <si>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</si>
  <si>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</si>
  <si>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</si>
  <si>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</si>
  <si>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</si>
  <si>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</si>
  <si>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</si>
  <si>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</si>
  <si>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</si>
  <si>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</si>
  <si>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</si>
  <si>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</si>
  <si>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</si>
  <si>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</si>
  <si>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</si>
  <si>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</si>
  <si>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</si>
  <si>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</si>
  <si>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</si>
  <si>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</si>
  <si>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</si>
  <si>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</si>
  <si>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</si>
  <si>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</si>
  <si>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</si>
  <si>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</si>
  <si>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</si>
  <si>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</si>
  <si>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</si>
  <si>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</si>
  <si>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</si>
  <si>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</si>
  <si>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</si>
  <si>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</si>
  <si>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</si>
  <si>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</si>
  <si>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</si>
  <si>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</si>
  <si>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</si>
  <si>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</si>
  <si>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</si>
  <si>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</si>
  <si>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</si>
  <si>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</si>
  <si>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</si>
  <si>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</si>
  <si>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</si>
  <si>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</si>
  <si>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</si>
  <si>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</si>
  <si>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</si>
  <si>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</si>
  <si>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</si>
  <si>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</si>
  <si>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</si>
  <si>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</si>
  <si>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</si>
  <si>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</si>
  <si>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</si>
  <si>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</si>
  <si>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</si>
  <si>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</si>
  <si>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</si>
  <si>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</si>
  <si>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</si>
  <si>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</si>
  <si>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</si>
  <si>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</si>
  <si>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</si>
  <si>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</si>
  <si>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</si>
  <si>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</si>
  <si>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</si>
  <si>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</si>
  <si>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</si>
  <si>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</si>
  <si>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</si>
  <si>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</si>
  <si>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</si>
  <si>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</si>
  <si>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</si>
  <si>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</si>
  <si>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</si>
  <si>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</si>
  <si>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</si>
  <si>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</si>
  <si>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</si>
  <si>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</si>
  <si>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</si>
  <si>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</si>
  <si>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</si>
  <si>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</si>
  <si>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</si>
  <si>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</si>
  <si>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</si>
  <si>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</si>
  <si>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</si>
  <si>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</si>
  <si>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</si>
  <si>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</si>
  <si>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</si>
  <si>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</si>
  <si>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</si>
  <si>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</si>
  <si>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</si>
  <si>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</si>
  <si>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</si>
  <si>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</si>
  <si>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</si>
  <si>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</si>
  <si>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</si>
  <si>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</si>
  <si>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</si>
  <si>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</si>
  <si>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</si>
  <si>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</si>
  <si>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</si>
  <si>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</si>
  <si>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</si>
  <si>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</si>
  <si>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</si>
  <si>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</si>
  <si>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</si>
  <si>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</si>
  <si>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</si>
  <si>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</si>
  <si>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</si>
  <si>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</si>
  <si>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</si>
  <si>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</si>
  <si>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</si>
  <si>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</si>
  <si>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</si>
  <si>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</si>
  <si>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</si>
  <si>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</si>
  <si>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</si>
  <si>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</si>
  <si>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</si>
  <si>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</si>
  <si>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</si>
  <si>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</si>
  <si>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</si>
  <si>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</si>
  <si>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</si>
  <si>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</si>
  <si>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</si>
  <si>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</si>
  <si>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</si>
  <si>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</si>
  <si>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</si>
  <si>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</si>
  <si>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</si>
  <si>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</si>
  <si>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</si>
  <si>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</si>
  <si>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</si>
  <si>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</si>
  <si>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</si>
  <si>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</si>
  <si>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</si>
  <si>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</si>
  <si>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</si>
  <si>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</si>
  <si>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</si>
  <si>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</si>
  <si>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</si>
  <si>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</si>
  <si>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</si>
  <si>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</si>
  <si>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</si>
  <si>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</si>
  <si>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</si>
  <si>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</si>
  <si>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</si>
  <si>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</si>
  <si>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</si>
  <si>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</si>
  <si>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</si>
  <si>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</si>
  <si>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</si>
  <si>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</si>
  <si>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</si>
  <si>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</si>
  <si>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</si>
  <si>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</si>
  <si>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</si>
  <si>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</si>
  <si>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</si>
  <si>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</si>
  <si>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</si>
  <si>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</si>
  <si>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</si>
  <si>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</si>
  <si>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</si>
  <si>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</si>
  <si>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</si>
  <si>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</si>
  <si>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</si>
  <si>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</si>
  <si>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</si>
  <si>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</si>
  <si>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</si>
  <si>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</si>
  <si>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</si>
  <si>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</si>
  <si>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</si>
  <si>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</si>
  <si>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</si>
  <si>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</si>
  <si>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</si>
  <si>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</si>
  <si>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</si>
  <si>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</si>
  <si>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</si>
  <si>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</si>
  <si>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</si>
  <si>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</si>
  <si>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</si>
  <si>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</si>
  <si>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</si>
  <si>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</si>
  <si>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</si>
  <si>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</si>
  <si>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</si>
  <si>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</si>
  <si>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</si>
  <si>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</si>
  <si>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</si>
  <si>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</si>
  <si>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</si>
  <si>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</si>
  <si>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</si>
  <si>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</si>
  <si>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</si>
  <si>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</si>
  <si>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</si>
  <si>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</si>
  <si>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</si>
  <si>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</si>
  <si>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</si>
  <si>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</si>
  <si>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</si>
  <si>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</si>
  <si>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</si>
  <si>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</si>
  <si>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</si>
  <si>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</si>
  <si>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</si>
  <si>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</si>
  <si>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</si>
  <si>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</si>
  <si>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</si>
  <si>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</si>
  <si>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</si>
  <si>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</si>
  <si>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</si>
  <si>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</si>
  <si>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</si>
  <si>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</si>
  <si>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</si>
  <si>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</si>
  <si>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</si>
  <si>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</si>
  <si>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</si>
  <si>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</si>
  <si>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</si>
  <si>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</si>
  <si>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</si>
  <si>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</si>
  <si>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</si>
  <si>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</si>
  <si>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</si>
  <si>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</si>
  <si>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</si>
  <si>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</si>
  <si>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</si>
  <si>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</si>
  <si>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</si>
  <si>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</si>
  <si>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</si>
  <si>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</si>
  <si>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</si>
  <si>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</si>
  <si>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</si>
  <si>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</si>
  <si>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</si>
  <si>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</si>
  <si>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</si>
  <si>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</si>
  <si>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</si>
  <si>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</si>
  <si>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</si>
  <si>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</si>
  <si>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</si>
  <si>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</si>
  <si>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</si>
  <si>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</si>
  <si>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</si>
  <si>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</si>
  <si>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</si>
  <si>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</si>
  <si>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</si>
  <si>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</si>
  <si>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</si>
  <si>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</si>
  <si>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</si>
  <si>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</si>
  <si>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</si>
  <si>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</si>
  <si>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</si>
  <si>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</si>
  <si>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</si>
  <si>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</si>
  <si>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</si>
  <si>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</si>
  <si>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</si>
  <si>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</si>
  <si>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</si>
  <si>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</si>
  <si>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</si>
  <si>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</si>
  <si>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</si>
  <si>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</si>
  <si>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</si>
  <si>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</si>
  <si>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</si>
  <si>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</si>
  <si>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</si>
  <si>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</si>
  <si>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</si>
  <si>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</si>
  <si>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</si>
  <si>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</si>
  <si>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</si>
  <si>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</si>
  <si>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</si>
  <si>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</si>
  <si>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</si>
  <si>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</si>
  <si>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</si>
  <si>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</si>
  <si>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</si>
  <si>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</si>
  <si>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</si>
  <si>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</si>
  <si>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</si>
  <si>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</si>
  <si>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</si>
  <si>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</si>
  <si>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</si>
  <si>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</si>
  <si>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</si>
  <si>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</si>
  <si>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</si>
  <si>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</si>
  <si>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</si>
  <si>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</si>
  <si>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</si>
  <si>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</si>
  <si>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</si>
  <si>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</si>
  <si>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</si>
  <si>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</si>
  <si>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</si>
  <si>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</si>
  <si>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</si>
  <si>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</si>
  <si>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</si>
  <si>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</si>
  <si>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</si>
  <si>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</si>
  <si>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</si>
  <si>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</si>
  <si>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</si>
  <si>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</si>
  <si>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</si>
  <si>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</si>
  <si>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</si>
  <si>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</si>
  <si>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</si>
  <si>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</si>
  <si>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</si>
  <si>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</si>
  <si>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</si>
  <si>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</si>
  <si>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</si>
  <si>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</si>
  <si>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</si>
  <si>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</si>
  <si>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</si>
  <si>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</si>
  <si>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</si>
  <si>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</si>
  <si>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</si>
  <si>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</si>
  <si>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</si>
  <si>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</si>
  <si>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</si>
  <si>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</si>
  <si>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</si>
  <si>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</si>
  <si>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</si>
  <si>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</si>
  <si>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</si>
  <si>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</si>
  <si>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</si>
  <si>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</si>
  <si>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</si>
  <si>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</si>
  <si>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</si>
  <si>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</si>
  <si>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</si>
  <si>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</si>
  <si>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</si>
  <si>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</si>
  <si>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</si>
  <si>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</si>
  <si>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</si>
  <si>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</si>
  <si>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</si>
  <si>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</si>
  <si>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</si>
  <si>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</si>
  <si>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</si>
  <si>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</si>
  <si>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</si>
  <si>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</si>
  <si>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</si>
  <si>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</si>
  <si>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</si>
  <si>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</si>
  <si>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</si>
  <si>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</si>
  <si>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</si>
  <si>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</si>
  <si>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</si>
  <si>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</si>
  <si>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</si>
  <si>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</si>
  <si>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</si>
  <si>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</si>
  <si>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</si>
  <si>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</si>
  <si>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</si>
  <si>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</si>
  <si>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</si>
  <si>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</si>
  <si>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</si>
  <si>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</si>
  <si>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</si>
  <si>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</si>
  <si>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</si>
  <si>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</si>
  <si>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</si>
  <si>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</si>
  <si>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</si>
  <si>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</si>
  <si>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</si>
  <si>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</si>
  <si>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</si>
  <si>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</si>
  <si>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</si>
  <si>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</si>
  <si>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</si>
  <si>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</si>
  <si>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</si>
  <si>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</si>
  <si>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</si>
  <si>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</si>
  <si>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</si>
  <si>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</si>
  <si>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</si>
  <si>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</si>
  <si>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</si>
  <si>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</si>
  <si>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</si>
  <si>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</si>
  <si>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</si>
  <si>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</si>
  <si>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</si>
  <si>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</si>
  <si>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</si>
  <si>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</si>
  <si>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</si>
  <si>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</si>
  <si>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</si>
  <si>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</si>
  <si>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</si>
  <si>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</si>
  <si>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</si>
  <si>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</si>
  <si>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</si>
  <si>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</si>
  <si>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</si>
  <si>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</si>
  <si>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</si>
  <si>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</si>
  <si>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</si>
  <si>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</si>
  <si>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</si>
  <si>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</si>
  <si>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</si>
  <si>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</si>
  <si>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</si>
  <si>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</si>
  <si>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</si>
  <si>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</si>
  <si>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</si>
  <si>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</si>
  <si>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</si>
  <si>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</si>
  <si>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</si>
  <si>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</si>
  <si>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</si>
  <si>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</si>
  <si>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</si>
  <si>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</si>
  <si>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</si>
  <si>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</si>
  <si>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</si>
  <si>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</si>
  <si>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</si>
  <si>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</si>
  <si>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</si>
  <si>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</si>
  <si>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</si>
  <si>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</si>
  <si>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</si>
  <si>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</si>
  <si>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</si>
  <si>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</si>
  <si>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</si>
  <si>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</si>
  <si>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</si>
  <si>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</si>
  <si>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</si>
  <si>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</si>
  <si>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</si>
  <si>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</si>
  <si>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</si>
  <si>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</si>
  <si>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</si>
  <si>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</si>
  <si>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</si>
  <si>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</si>
  <si>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</si>
  <si>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</si>
  <si>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</si>
  <si>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</si>
  <si>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</si>
  <si>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</si>
  <si>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</si>
  <si>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</si>
  <si>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</si>
  <si>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</si>
  <si>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</si>
  <si>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</si>
  <si>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</si>
  <si>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</si>
  <si>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</si>
  <si>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</si>
  <si>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</si>
  <si>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</si>
  <si>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</si>
  <si>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</si>
  <si>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</si>
  <si>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</si>
  <si>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</si>
  <si>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</si>
  <si>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</si>
  <si>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</si>
  <si>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</si>
  <si>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</si>
  <si>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</si>
  <si>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</si>
  <si>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</si>
  <si>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</si>
  <si>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</si>
  <si>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</si>
  <si>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</si>
  <si>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</si>
  <si>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</si>
  <si>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</si>
  <si>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</si>
  <si>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</si>
  <si>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</si>
  <si>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</si>
  <si>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</si>
  <si>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</si>
  <si>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</si>
  <si>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</si>
  <si>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</si>
  <si>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</si>
  <si>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</si>
  <si>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</si>
  <si>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</si>
  <si>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</si>
  <si>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</si>
  <si>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</si>
  <si>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</si>
  <si>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</si>
  <si>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</si>
  <si>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</si>
  <si>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</si>
  <si>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</si>
  <si>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</si>
  <si>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</si>
  <si>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</si>
  <si>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</si>
  <si>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</si>
  <si>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</si>
  <si>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</si>
  <si>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</si>
  <si>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</si>
  <si>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</si>
  <si>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</si>
  <si>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</si>
  <si>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</si>
  <si>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</si>
  <si>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</si>
  <si>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</si>
  <si>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</si>
  <si>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</si>
  <si>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</si>
  <si>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</si>
  <si>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</si>
  <si>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</si>
  <si>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</si>
  <si>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</si>
  <si>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</si>
  <si>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</si>
  <si>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</si>
  <si>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</si>
  <si>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</si>
  <si>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</si>
  <si>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</si>
  <si>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</si>
  <si>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</si>
  <si>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</si>
  <si>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</si>
  <si>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</si>
  <si>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</si>
  <si>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</si>
  <si>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</si>
  <si>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</si>
  <si>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</si>
  <si>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</si>
  <si>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</si>
  <si>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</si>
  <si>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</si>
  <si>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</si>
  <si>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</si>
  <si>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</si>
  <si>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</si>
  <si>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</si>
  <si>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</si>
  <si>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</si>
  <si>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</si>
  <si>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</si>
  <si>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</si>
  <si>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</si>
  <si>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</si>
  <si>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</si>
  <si>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</si>
  <si>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</si>
  <si>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</si>
  <si>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</si>
  <si>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</si>
  <si>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</si>
  <si>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</si>
  <si>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</si>
  <si>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</si>
  <si>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</si>
  <si>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</si>
  <si>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</si>
  <si>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</si>
  <si>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</si>
  <si>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</si>
  <si>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</si>
  <si>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</si>
  <si>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</si>
  <si>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</si>
  <si>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</si>
  <si>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</si>
  <si>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</si>
  <si>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</si>
  <si>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</si>
  <si>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</si>
  <si>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</si>
  <si>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</si>
  <si>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</si>
  <si>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</si>
  <si>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</si>
  <si>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</si>
  <si>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</si>
  <si>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</si>
  <si>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</si>
  <si>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</si>
  <si>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</si>
  <si>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</si>
  <si>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</si>
  <si>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</si>
  <si>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</si>
  <si>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</si>
  <si>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</si>
  <si>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</si>
  <si>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</si>
  <si>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</si>
  <si>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</si>
  <si>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</si>
  <si>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</si>
  <si>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</si>
  <si>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</si>
  <si>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</si>
  <si>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</si>
  <si>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</si>
  <si>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</si>
  <si>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</si>
  <si>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</si>
  <si>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</si>
  <si>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</si>
  <si>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</si>
  <si>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</si>
  <si>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</si>
  <si>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</si>
  <si>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</si>
  <si>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</si>
  <si>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</si>
  <si>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</si>
  <si>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</si>
  <si>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</si>
  <si>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</si>
  <si>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</si>
  <si>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</si>
  <si>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</si>
  <si>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</si>
  <si>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</si>
  <si>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</si>
  <si>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</si>
  <si>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</si>
  <si>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</si>
  <si>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</si>
  <si>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</si>
  <si>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</si>
  <si>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</si>
  <si>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</si>
  <si>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</si>
  <si>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</si>
  <si>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</si>
  <si>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</si>
  <si>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</si>
  <si>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</si>
  <si>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</si>
  <si>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</si>
  <si>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</si>
  <si>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</si>
  <si>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</si>
  <si>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</si>
  <si>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</si>
  <si>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</si>
  <si>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</si>
  <si>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</si>
  <si>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</si>
  <si>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</si>
  <si>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</si>
  <si>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</si>
  <si>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</si>
  <si>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</si>
  <si>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</si>
  <si>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</si>
  <si>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</si>
  <si>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</si>
  <si>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</si>
  <si>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</si>
  <si>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</si>
  <si>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</si>
  <si>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</si>
  <si>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</si>
  <si>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</si>
  <si>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</si>
  <si>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</si>
  <si>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</si>
  <si>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</si>
  <si>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</si>
  <si>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</si>
  <si>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</si>
  <si>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</si>
  <si>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</si>
  <si>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</si>
  <si>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</si>
  <si>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</si>
  <si>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</si>
  <si>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</si>
  <si>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</si>
  <si>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</si>
  <si>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</si>
  <si>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</si>
  <si>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</si>
  <si>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</si>
  <si>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</si>
  <si>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</si>
  <si>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</si>
  <si>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</si>
  <si>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</si>
  <si>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</si>
  <si>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</si>
  <si>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</si>
  <si>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</si>
  <si>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</si>
  <si>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</si>
  <si>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</si>
  <si>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</si>
  <si>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</si>
  <si>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</si>
  <si>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</si>
  <si>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</si>
  <si>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</si>
  <si>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</si>
  <si>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</si>
  <si>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</si>
  <si>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</si>
  <si>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</si>
  <si>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</si>
  <si>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</si>
  <si>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</si>
  <si>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</si>
  <si>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</si>
  <si>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</si>
  <si>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</si>
  <si>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</si>
  <si>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</si>
  <si>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</si>
  <si>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</si>
  <si>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</si>
  <si>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</si>
  <si>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</si>
  <si>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</si>
  <si>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</si>
  <si>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</si>
  <si>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</si>
  <si>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</si>
  <si>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</si>
  <si>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</si>
  <si>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</si>
  <si>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</si>
  <si>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</si>
  <si>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</si>
  <si>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</si>
  <si>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</si>
  <si>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</si>
  <si>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</si>
  <si>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</si>
  <si>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</si>
  <si>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</si>
  <si>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</si>
  <si>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</si>
  <si>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</si>
  <si>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</si>
  <si>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</si>
  <si>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</si>
  <si>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</si>
  <si>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</si>
  <si>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</si>
  <si>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</si>
  <si>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</si>
  <si>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</si>
  <si>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</si>
  <si>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</si>
  <si>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</si>
  <si>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</si>
  <si>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</si>
  <si>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</si>
  <si>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</si>
  <si>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</si>
  <si>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</si>
  <si>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</si>
  <si>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</si>
  <si>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</si>
  <si>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</si>
  <si>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</si>
  <si>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</si>
  <si>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</si>
  <si>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</si>
  <si>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</si>
  <si>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</si>
  <si>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</si>
  <si>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</si>
  <si>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</si>
  <si>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</si>
  <si>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</si>
  <si>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</si>
  <si>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</si>
  <si>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</si>
  <si>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</si>
  <si>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</si>
  <si>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</si>
  <si>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</si>
  <si>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</si>
  <si>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</si>
  <si>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</si>
  <si>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</si>
  <si>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</si>
  <si>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</si>
  <si>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</si>
  <si>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</si>
  <si>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</si>
  <si>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</si>
  <si>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</si>
  <si>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</si>
  <si>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</si>
  <si>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</si>
  <si>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</si>
  <si>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</si>
  <si>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</si>
  <si>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</si>
  <si>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</si>
  <si>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</si>
  <si>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</si>
  <si>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</si>
  <si>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</si>
  <si>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</si>
  <si>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</si>
  <si>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</si>
  <si>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</si>
  <si>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</si>
  <si>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</si>
  <si>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</si>
  <si>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</si>
  <si>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</si>
  <si>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</si>
  <si>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</si>
  <si>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</si>
  <si>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</si>
  <si>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</si>
  <si>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</si>
  <si>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</si>
  <si>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</si>
  <si>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</si>
  <si>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</si>
  <si>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</si>
  <si>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</si>
  <si>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</si>
  <si>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</si>
  <si>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</si>
  <si>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</si>
  <si>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</si>
  <si>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</si>
  <si>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</si>
  <si>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</si>
  <si>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</si>
  <si>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</si>
  <si>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</si>
  <si>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</si>
  <si>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</si>
  <si>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</si>
  <si>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</si>
  <si>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</si>
  <si>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</si>
  <si>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</si>
  <si>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</si>
  <si>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</si>
  <si>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</si>
  <si>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</si>
  <si>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</si>
  <si>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</si>
  <si>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</si>
  <si>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</si>
  <si>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</si>
  <si>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</si>
  <si>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</si>
  <si>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</si>
  <si>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</si>
  <si>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</si>
  <si>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</si>
  <si>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</si>
  <si>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</si>
  <si>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</si>
  <si>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</si>
  <si>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</si>
  <si>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</si>
  <si>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</si>
  <si>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</si>
  <si>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</si>
  <si>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</si>
  <si>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</si>
  <si>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</si>
  <si>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</si>
  <si>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</si>
  <si>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</si>
  <si>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</si>
  <si>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</si>
  <si>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</si>
  <si>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</si>
  <si>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</si>
  <si>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</si>
  <si>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</si>
  <si>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</si>
  <si>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</si>
  <si>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</si>
  <si>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</si>
  <si>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</si>
  <si>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</si>
  <si>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</si>
  <si>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</si>
  <si>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</si>
  <si>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</si>
  <si>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</si>
  <si>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</si>
  <si>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</si>
  <si>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</si>
  <si>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</si>
  <si>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</si>
  <si>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</si>
  <si>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</si>
  <si>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</si>
  <si>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</si>
  <si>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</si>
  <si>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</si>
  <si>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</si>
  <si>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</si>
  <si>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</si>
  <si>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</si>
  <si>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</si>
  <si>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</si>
  <si>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</si>
  <si>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</si>
  <si>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</si>
  <si>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</si>
  <si>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</si>
  <si>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</si>
  <si>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</si>
  <si>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</si>
  <si>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</si>
  <si>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</si>
  <si>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</si>
  <si>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</si>
  <si>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</si>
  <si>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</si>
  <si>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</si>
  <si>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</si>
  <si>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</si>
  <si>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</si>
  <si>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</si>
  <si>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</si>
  <si>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</si>
  <si>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</si>
  <si>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</si>
  <si>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</si>
  <si>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</si>
  <si>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</si>
  <si>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</si>
  <si>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</si>
  <si>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</si>
  <si>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</si>
  <si>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</si>
  <si>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</si>
  <si>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</si>
  <si>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</si>
  <si>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</si>
  <si>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</si>
  <si>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</si>
  <si>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</si>
  <si>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</si>
  <si>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</si>
  <si>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</si>
  <si>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</si>
  <si>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</si>
  <si>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</si>
  <si>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</si>
  <si>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</si>
  <si>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</si>
  <si>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</si>
  <si>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</si>
  <si>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</si>
  <si>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</si>
  <si>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</si>
  <si>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</si>
  <si>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</si>
  <si>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</si>
  <si>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</si>
  <si>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</si>
  <si>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</si>
  <si>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</si>
  <si>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</si>
  <si>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</si>
  <si>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</si>
  <si>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</si>
  <si>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</si>
  <si>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</si>
  <si>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</si>
  <si>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</si>
  <si>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</si>
  <si>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</si>
  <si>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</si>
  <si>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</si>
  <si>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</si>
  <si>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</si>
  <si>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</si>
  <si>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</si>
  <si>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</si>
  <si>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</si>
  <si>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</si>
  <si>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</si>
  <si>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</si>
  <si>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</si>
  <si>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</si>
  <si>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</si>
  <si>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</si>
  <si>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</si>
  <si>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</si>
  <si>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</si>
  <si>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</si>
  <si>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</si>
  <si>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</si>
  <si>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</si>
  <si>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</si>
  <si>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</si>
  <si>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</si>
  <si>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</si>
  <si>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</si>
  <si>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</si>
  <si>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</si>
  <si>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</si>
  <si>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</si>
  <si>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</si>
  <si>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</si>
  <si>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</si>
  <si>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</si>
  <si>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</si>
  <si>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</si>
  <si>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</si>
  <si>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</si>
  <si>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</si>
  <si>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</si>
  <si>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</si>
  <si>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</si>
  <si>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</si>
  <si>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</si>
  <si>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</si>
  <si>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</si>
  <si>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</si>
  <si>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</si>
  <si>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</si>
  <si>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</si>
  <si>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</si>
  <si>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</si>
  <si>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</si>
  <si>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</si>
  <si>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</si>
  <si>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</si>
  <si>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</si>
  <si>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</si>
  <si>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</si>
  <si>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</si>
  <si>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</si>
  <si>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</si>
  <si>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</si>
  <si>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</si>
  <si>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</si>
  <si>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</si>
  <si>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</si>
  <si>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</si>
  <si>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</si>
  <si>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</si>
  <si>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</si>
  <si>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</si>
  <si>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</si>
  <si>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</si>
  <si>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</si>
  <si>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</si>
  <si>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</si>
  <si>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</si>
  <si>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</si>
  <si>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</si>
  <si>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</si>
  <si>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</si>
  <si>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</si>
  <si>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</si>
  <si>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</si>
  <si>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</si>
  <si>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</si>
  <si>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</si>
  <si>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</si>
  <si>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</si>
  <si>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</si>
  <si>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</si>
  <si>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</si>
  <si>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</si>
  <si>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</si>
  <si>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</si>
  <si>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</si>
  <si>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</si>
  <si>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</si>
  <si>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</si>
  <si>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</si>
  <si>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</si>
  <si>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</si>
  <si>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</si>
  <si>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</si>
  <si>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</si>
  <si>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</si>
  <si>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</si>
  <si>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</si>
  <si>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</si>
  <si>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</si>
  <si>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</si>
  <si>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</si>
  <si>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</si>
  <si>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</si>
  <si>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</si>
  <si>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</si>
  <si>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</si>
  <si>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</si>
  <si>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</si>
  <si>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</si>
  <si>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</si>
  <si>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</si>
  <si>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</si>
  <si>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</si>
  <si>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</si>
  <si>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</si>
  <si>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</si>
  <si>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</si>
  <si>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</si>
  <si>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</si>
  <si>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</si>
  <si>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</si>
  <si>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</si>
  <si>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</si>
  <si>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</si>
  <si>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</si>
  <si>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</si>
  <si>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</si>
  <si>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</si>
  <si>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</si>
  <si>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</si>
  <si>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</si>
  <si>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</si>
  <si>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</si>
  <si>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</si>
  <si>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</si>
  <si>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</si>
  <si>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</si>
  <si>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</si>
  <si>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</si>
  <si>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</si>
  <si>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</si>
  <si>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</si>
  <si>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</si>
  <si>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</si>
  <si>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</si>
  <si>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</si>
  <si>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</si>
  <si>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</si>
  <si>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</si>
  <si>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</si>
  <si>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</si>
  <si>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</si>
  <si>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</si>
  <si>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</si>
  <si>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</si>
  <si>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</si>
  <si>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</si>
  <si>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</si>
  <si>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</si>
  <si>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</si>
  <si>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</si>
  <si>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</si>
  <si>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</si>
  <si>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</si>
  <si>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</si>
  <si>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</si>
  <si>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</si>
  <si>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</si>
  <si>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</si>
  <si>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</si>
  <si>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</si>
  <si>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</si>
  <si>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</si>
  <si>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</si>
  <si>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</si>
  <si>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</si>
  <si>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</si>
  <si>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</si>
  <si>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</si>
  <si>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</si>
  <si>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</si>
  <si>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</si>
  <si>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</si>
  <si>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</si>
  <si>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</si>
  <si>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</si>
  <si>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</si>
  <si>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</si>
  <si>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</si>
  <si>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</si>
  <si>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</si>
  <si>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</si>
  <si>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</si>
  <si>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</si>
  <si>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</si>
  <si>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</si>
  <si>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</si>
  <si>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</si>
  <si>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</si>
  <si>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</si>
  <si>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</si>
  <si>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</si>
  <si>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</si>
  <si>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</si>
  <si>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</si>
  <si>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</si>
  <si>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</si>
  <si>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</si>
  <si>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</si>
  <si>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</si>
  <si>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</si>
  <si>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</si>
  <si>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</si>
  <si>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</si>
  <si>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</si>
  <si>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</si>
  <si>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</si>
  <si>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</si>
  <si>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</si>
  <si>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</si>
  <si>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</si>
  <si>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</si>
  <si>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</si>
  <si>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</si>
  <si>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</si>
  <si>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</si>
  <si>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</si>
  <si>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</si>
  <si>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</si>
  <si>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</si>
  <si>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</si>
  <si>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</si>
  <si>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</si>
  <si>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</si>
  <si>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</si>
  <si>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</si>
  <si>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</si>
  <si>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</si>
  <si>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</si>
  <si>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</si>
  <si>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</si>
  <si>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</si>
  <si>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</si>
  <si>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</si>
  <si>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</si>
  <si>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</si>
  <si>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</si>
  <si>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</si>
  <si>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</si>
  <si>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</si>
  <si>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</si>
  <si>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</si>
  <si>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</si>
  <si>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</si>
  <si>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</si>
  <si>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</si>
  <si>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</si>
  <si>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</si>
  <si>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</si>
  <si>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</si>
  <si>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</si>
  <si>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</si>
  <si>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</si>
  <si>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</si>
  <si>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</si>
  <si>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</si>
  <si>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</si>
  <si>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</si>
  <si>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</si>
  <si>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</si>
  <si>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</si>
  <si>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</si>
  <si>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</si>
  <si>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</si>
  <si>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</si>
  <si>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</si>
  <si>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</si>
  <si>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</si>
  <si>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</si>
  <si>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</si>
  <si>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</si>
  <si>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</si>
  <si>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</si>
  <si>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</si>
  <si>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</si>
  <si>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</si>
  <si>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</si>
  <si>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</si>
  <si>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</si>
  <si>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</si>
  <si>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</si>
  <si>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</si>
  <si>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</si>
  <si>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</si>
  <si>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</si>
  <si>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</si>
  <si>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</si>
  <si>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</si>
  <si>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</si>
  <si>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</si>
  <si>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</si>
  <si>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</si>
  <si>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</si>
  <si>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</si>
  <si>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</si>
  <si>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</si>
  <si>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</si>
  <si>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</si>
  <si>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</si>
  <si>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</si>
  <si>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</si>
  <si>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</si>
  <si>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</si>
  <si>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</si>
  <si>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</si>
  <si>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</si>
  <si>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</si>
  <si>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</si>
  <si>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</si>
  <si>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</si>
  <si>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</si>
  <si>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</si>
  <si>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</si>
  <si>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</si>
  <si>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</si>
  <si>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</si>
  <si>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</si>
  <si>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</si>
  <si>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</si>
  <si>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</si>
  <si>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</si>
  <si>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</si>
  <si>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</si>
  <si>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</si>
  <si>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</si>
  <si>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</si>
  <si>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</si>
  <si>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</si>
  <si>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</si>
  <si>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</si>
  <si>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</si>
  <si>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</si>
  <si>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</si>
  <si>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</si>
  <si>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</si>
  <si>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</si>
  <si>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</si>
  <si>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</si>
  <si>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</si>
  <si>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</si>
  <si>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</si>
  <si>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</si>
  <si>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</si>
  <si>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</si>
  <si>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</si>
  <si>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</si>
  <si>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</si>
  <si>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</si>
  <si>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</si>
  <si>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</si>
  <si>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</si>
  <si>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</si>
  <si>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</si>
  <si>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</si>
  <si>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</si>
  <si>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</si>
  <si>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</si>
  <si>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</si>
  <si>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</si>
  <si>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</si>
  <si>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</si>
  <si>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</si>
  <si>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</si>
  <si>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</si>
  <si>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</si>
  <si>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</si>
  <si>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</si>
  <si>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</si>
  <si>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</si>
  <si>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</si>
  <si>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</si>
  <si>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</si>
  <si>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</si>
  <si>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</si>
  <si>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</si>
  <si>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</si>
  <si>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</si>
  <si>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</si>
  <si>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</si>
  <si>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</si>
  <si>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</si>
  <si>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</si>
  <si>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</si>
  <si>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</si>
  <si>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</si>
  <si>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</si>
  <si>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</si>
  <si>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</si>
  <si>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</si>
  <si>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</si>
  <si>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</si>
  <si>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</si>
  <si>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</si>
  <si>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</si>
  <si>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</si>
  <si>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</si>
  <si>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</si>
  <si>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</si>
  <si>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</si>
  <si>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</si>
  <si>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</si>
  <si>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</si>
  <si>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</si>
  <si>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</si>
  <si>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</si>
  <si>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</si>
  <si>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</si>
  <si>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</si>
  <si>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</si>
  <si>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</si>
  <si>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</si>
  <si>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</si>
  <si>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</si>
  <si>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</si>
  <si>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</si>
  <si>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</si>
  <si>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</si>
  <si>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</si>
  <si>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</si>
  <si>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</si>
  <si>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</si>
  <si>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</si>
  <si>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</si>
  <si>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</si>
  <si>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</si>
  <si>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</si>
  <si>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</si>
  <si>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</si>
  <si>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</si>
  <si>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</si>
  <si>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</si>
  <si>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</si>
  <si>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</si>
  <si>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</si>
  <si>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</si>
  <si>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</si>
  <si>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</si>
  <si>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</si>
  <si>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</si>
  <si>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</si>
  <si>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</si>
  <si>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</si>
  <si>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</si>
  <si>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</si>
  <si>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</si>
  <si>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</si>
  <si>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</si>
  <si>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</si>
  <si>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</si>
  <si>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</si>
  <si>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</si>
  <si>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</si>
  <si>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</si>
  <si>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</si>
  <si>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</si>
  <si>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</si>
  <si>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</si>
  <si>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</si>
  <si>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</si>
  <si>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</si>
  <si>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</si>
  <si>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</si>
  <si>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</si>
  <si>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</si>
  <si>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</si>
  <si>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</si>
  <si>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</si>
  <si>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</si>
  <si>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</si>
  <si>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</si>
  <si>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</si>
  <si>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</si>
  <si>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</si>
  <si>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</si>
  <si>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</si>
  <si>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</si>
  <si>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</si>
  <si>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</si>
  <si>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</si>
  <si>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</si>
  <si>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</si>
  <si>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</si>
  <si>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</si>
  <si>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</si>
  <si>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</si>
  <si>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</si>
  <si>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</si>
  <si>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</si>
  <si>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</si>
  <si>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</si>
  <si>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</si>
  <si>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</si>
  <si>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</si>
  <si>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</si>
  <si>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</si>
  <si>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</si>
  <si>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</si>
  <si>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</si>
  <si>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</si>
  <si>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</si>
  <si>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</si>
  <si>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</si>
  <si>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</si>
  <si>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</si>
  <si>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</si>
  <si>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</si>
  <si>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</si>
  <si>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</si>
  <si>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</si>
  <si>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</si>
  <si>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</si>
  <si>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</si>
  <si>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</si>
  <si>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</si>
  <si>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</si>
  <si>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</si>
  <si>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</si>
  <si>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</si>
  <si>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</si>
  <si>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</si>
  <si>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</si>
  <si>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</si>
  <si>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</si>
  <si>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</si>
  <si>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</si>
  <si>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</si>
  <si>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</si>
  <si>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</si>
  <si>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</si>
  <si>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</si>
  <si>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</si>
  <si>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</si>
  <si>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</si>
  <si>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</si>
  <si>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</si>
  <si>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</si>
  <si>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</si>
  <si>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</si>
  <si>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</si>
  <si>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</si>
  <si>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</si>
  <si>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</si>
  <si>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</si>
  <si>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</si>
  <si>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</si>
  <si>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</si>
  <si>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</si>
  <si>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</si>
  <si>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</si>
  <si>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</si>
  <si>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</si>
  <si>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</si>
  <si>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</si>
  <si>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</si>
  <si>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</si>
  <si>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</si>
  <si>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</si>
  <si>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</si>
  <si>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</si>
  <si>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</si>
  <si>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</si>
  <si>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</si>
  <si>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</si>
  <si>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</si>
  <si>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</si>
  <si>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</si>
  <si>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</si>
  <si>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</si>
  <si>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</si>
  <si>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</si>
  <si>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</si>
  <si>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</si>
  <si>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</si>
  <si>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</si>
  <si>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</si>
  <si>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</si>
  <si>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</si>
  <si>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</si>
  <si>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</si>
  <si>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</si>
  <si>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</si>
  <si>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</si>
  <si>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</si>
  <si>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</si>
  <si>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</si>
  <si>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</si>
  <si>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</si>
  <si>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</si>
  <si>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</si>
  <si>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</si>
  <si>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</si>
  <si>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</si>
  <si>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</si>
  <si>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</si>
  <si>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</si>
  <si>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</si>
  <si>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</si>
  <si>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</si>
  <si>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</si>
  <si>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</si>
  <si>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</si>
  <si>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</si>
  <si>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</si>
  <si>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</si>
  <si>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</si>
  <si>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</si>
  <si>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</si>
  <si>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</si>
  <si>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</si>
  <si>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</si>
  <si>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</si>
  <si>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</si>
  <si>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</si>
  <si>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</si>
  <si>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</si>
  <si>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</si>
  <si>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</si>
  <si>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</si>
  <si>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</si>
  <si>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</si>
  <si>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</si>
  <si>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</si>
  <si>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</si>
  <si>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</si>
  <si>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</si>
  <si>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</si>
  <si>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</si>
  <si>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</si>
  <si>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</si>
  <si>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</si>
  <si>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</si>
  <si>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</si>
  <si>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</si>
  <si>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</si>
  <si>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</si>
  <si>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</si>
  <si>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</si>
  <si>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</si>
  <si>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</si>
  <si>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</si>
  <si>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</si>
  <si>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</si>
  <si>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</si>
  <si>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</si>
  <si>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</si>
  <si>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</si>
  <si>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</si>
  <si>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</si>
  <si>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</si>
  <si>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</si>
  <si>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</si>
  <si>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</si>
  <si>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</si>
  <si>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</si>
  <si>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</si>
  <si>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</si>
  <si>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</si>
  <si>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</si>
  <si>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</si>
  <si>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</si>
  <si>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</si>
  <si>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</si>
  <si>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</si>
  <si>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</si>
  <si>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</si>
  <si>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</si>
  <si>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</si>
  <si>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</si>
  <si>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</si>
  <si>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</si>
  <si>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</si>
  <si>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</si>
  <si>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</si>
  <si>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</si>
  <si>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</si>
  <si>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</si>
  <si>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</si>
  <si>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</si>
  <si>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</si>
  <si>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</si>
  <si>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</si>
  <si>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</si>
  <si>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</si>
  <si>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</si>
  <si>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</si>
  <si>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</si>
  <si>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</si>
  <si>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</si>
  <si>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</si>
  <si>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</si>
  <si>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</si>
  <si>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</si>
  <si>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</si>
  <si>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</si>
  <si>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</si>
  <si>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</si>
  <si>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</si>
  <si>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</si>
  <si>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</si>
  <si>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</si>
  <si>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</si>
  <si>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</si>
  <si>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</si>
  <si>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</si>
  <si>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</si>
  <si>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</si>
  <si>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</si>
  <si>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</si>
  <si>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</si>
  <si>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</si>
  <si>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</si>
  <si>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</si>
  <si>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</si>
  <si>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</si>
  <si>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</si>
  <si>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</si>
  <si>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</si>
  <si>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</si>
  <si>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</si>
  <si>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</si>
  <si>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</si>
  <si>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</si>
  <si>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</si>
  <si>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</si>
  <si>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</si>
  <si>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</si>
  <si>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</si>
  <si>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</si>
  <si>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</si>
  <si>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</si>
  <si>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</si>
  <si>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</si>
  <si>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</si>
  <si>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</si>
  <si>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</si>
  <si>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</si>
  <si>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</si>
  <si>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</si>
  <si>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</si>
  <si>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</si>
  <si>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</si>
  <si>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</si>
  <si>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</si>
  <si>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</si>
  <si>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</si>
  <si>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</si>
  <si>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</si>
  <si>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</si>
  <si>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</si>
  <si>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</si>
  <si>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</si>
  <si>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</si>
  <si>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</si>
  <si>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</si>
  <si>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</si>
  <si>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</si>
  <si>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</si>
  <si>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</si>
  <si>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</si>
  <si>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</si>
  <si>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</si>
  <si>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</si>
  <si>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</si>
  <si>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</si>
  <si>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</si>
  <si>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</si>
  <si>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</si>
  <si>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</si>
  <si>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</si>
  <si>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</si>
  <si>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</si>
  <si>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</si>
  <si>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</si>
  <si>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</si>
  <si>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</si>
  <si>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</si>
  <si>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</si>
  <si>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</si>
  <si>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</si>
  <si>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</si>
  <si>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</si>
  <si>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</si>
  <si>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</si>
  <si>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</si>
  <si>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</si>
  <si>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</si>
  <si>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</si>
  <si>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</si>
  <si>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</si>
  <si>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</si>
  <si>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</si>
  <si>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</si>
  <si>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</si>
  <si>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</si>
  <si>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</si>
  <si>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</si>
  <si>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</si>
  <si>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</si>
  <si>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</si>
  <si>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</si>
  <si>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</si>
  <si>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</si>
  <si>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</si>
  <si>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</si>
  <si>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</si>
  <si>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</si>
  <si>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</si>
  <si>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</si>
  <si>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</si>
  <si>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</si>
  <si>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</si>
  <si>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</si>
  <si>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</si>
  <si>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</si>
  <si>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</si>
  <si>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</si>
  <si>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</si>
  <si>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</si>
  <si>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</si>
  <si>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</si>
  <si>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</si>
  <si>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</si>
  <si>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</si>
  <si>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</si>
  <si>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</si>
  <si>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</si>
  <si>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</si>
  <si>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</si>
  <si>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</si>
  <si>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</si>
  <si>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</si>
  <si>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</si>
  <si>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</si>
  <si>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</si>
  <si>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</si>
  <si>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</si>
  <si>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</si>
  <si>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</si>
  <si>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</si>
  <si>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</si>
  <si>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</si>
  <si>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</si>
  <si>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</si>
  <si>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</si>
  <si>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</si>
  <si>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</si>
  <si>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</si>
  <si>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</si>
  <si>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</si>
  <si>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</si>
  <si>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</si>
  <si>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</si>
  <si>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</si>
  <si>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</si>
  <si>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</si>
  <si>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</si>
  <si>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</si>
  <si>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</si>
  <si>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</si>
  <si>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</si>
  <si>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</si>
  <si>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</si>
  <si>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</si>
  <si>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</si>
  <si>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</si>
  <si>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</si>
  <si>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</si>
  <si>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</si>
  <si>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</si>
  <si>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</si>
  <si>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</si>
  <si>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</si>
  <si>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</si>
  <si>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</si>
  <si>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</si>
  <si>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</si>
  <si>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</si>
  <si>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</si>
  <si>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</si>
  <si>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</si>
  <si>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</si>
  <si>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</si>
  <si>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</si>
  <si>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</si>
  <si>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</si>
  <si>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</si>
  <si>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</si>
  <si>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</si>
  <si>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</si>
  <si>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</si>
  <si>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</si>
  <si>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</si>
  <si>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</si>
  <si>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</si>
  <si>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</si>
  <si>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</si>
  <si>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</si>
  <si>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</si>
  <si>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</si>
  <si>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</si>
  <si>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</si>
  <si>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</si>
  <si>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</si>
  <si>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</si>
  <si>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</si>
  <si>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</si>
  <si>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</si>
  <si>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</si>
  <si>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</si>
  <si>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</si>
  <si>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</si>
  <si>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</si>
  <si>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</si>
  <si>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</si>
  <si>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</si>
  <si>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</si>
  <si>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</si>
  <si>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</si>
  <si>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</si>
  <si>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</si>
  <si>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</si>
  <si>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</si>
  <si>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</si>
  <si>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</si>
  <si>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</si>
  <si>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</si>
  <si>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</si>
  <si>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</si>
  <si>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</si>
  <si>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</si>
  <si>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</si>
  <si>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</si>
  <si>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</si>
  <si>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</si>
  <si>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</si>
  <si>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</si>
  <si>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</si>
  <si>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</si>
  <si>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</si>
  <si>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</si>
  <si>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</si>
  <si>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</si>
  <si>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</si>
  <si>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</si>
  <si>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</si>
  <si>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</si>
  <si>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</si>
  <si>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</si>
  <si>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</si>
  <si>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</si>
  <si>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</si>
  <si>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</si>
  <si>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</si>
  <si>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</si>
  <si>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</si>
  <si>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</si>
  <si>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</si>
  <si>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</si>
  <si>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</si>
  <si>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</si>
  <si>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</si>
  <si>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</si>
  <si>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</si>
  <si>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</si>
  <si>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</si>
  <si>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</si>
  <si>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</si>
  <si>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</si>
  <si>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</si>
  <si>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</si>
  <si>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</si>
  <si>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</si>
  <si>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</si>
  <si>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</si>
  <si>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</si>
  <si>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</si>
  <si>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</si>
  <si>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</si>
  <si>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</si>
  <si>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</si>
  <si>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</si>
  <si>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</si>
  <si>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</si>
  <si>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</si>
  <si>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</si>
  <si>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</si>
  <si>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</si>
  <si>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</si>
  <si>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</si>
  <si>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</si>
  <si>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</si>
  <si>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</si>
  <si>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</si>
  <si>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</si>
  <si>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</si>
  <si>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</si>
  <si>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</si>
  <si>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</si>
  <si>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</si>
  <si>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</si>
  <si>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</si>
  <si>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</si>
  <si>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</si>
  <si>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</si>
  <si>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</si>
  <si>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</si>
  <si>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</si>
  <si>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</si>
  <si>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</si>
  <si>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</si>
  <si>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</si>
  <si>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</si>
  <si>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</si>
  <si>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</si>
  <si>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</si>
  <si>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</si>
  <si>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</si>
  <si>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</si>
  <si>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</si>
  <si>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</si>
  <si>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</si>
  <si>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</si>
  <si>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</si>
  <si>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</si>
  <si>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</si>
  <si>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</si>
  <si>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</si>
  <si>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</si>
  <si>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</si>
  <si>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</si>
  <si>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</si>
  <si>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</si>
  <si>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</si>
  <si>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</si>
  <si>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</si>
  <si>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</si>
  <si>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</si>
  <si>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</si>
  <si>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</si>
  <si>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</si>
  <si>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</si>
  <si>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</si>
  <si>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</si>
  <si>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</si>
  <si>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</si>
  <si>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</si>
  <si>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</si>
  <si>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</si>
  <si>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</si>
  <si>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</si>
  <si>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</si>
  <si>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</si>
  <si>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</si>
  <si>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</si>
  <si>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</si>
  <si>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</si>
  <si>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</si>
  <si>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</si>
  <si>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</si>
  <si>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</si>
  <si>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</si>
  <si>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</si>
  <si>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</si>
  <si>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</si>
  <si>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</si>
  <si>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</si>
  <si>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</si>
  <si>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</si>
  <si>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</si>
  <si>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</si>
  <si>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</si>
  <si>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</si>
  <si>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</si>
  <si>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</si>
  <si>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</si>
  <si>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</si>
  <si>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</si>
  <si>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</si>
  <si>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</si>
  <si>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</si>
  <si>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</si>
  <si>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</si>
  <si>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</si>
  <si>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</si>
  <si>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</si>
  <si>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</si>
  <si>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</si>
  <si>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</si>
  <si>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</si>
  <si>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</si>
  <si>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</si>
  <si>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</si>
  <si>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</si>
  <si>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</si>
  <si>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</si>
  <si>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</si>
  <si>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</si>
  <si>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</si>
  <si>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</si>
  <si>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</si>
  <si>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</si>
  <si>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</si>
  <si>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</si>
  <si>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</si>
  <si>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</si>
  <si>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</si>
  <si>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</si>
  <si>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</si>
  <si>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</si>
  <si>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</si>
  <si>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</si>
  <si>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</si>
  <si>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</si>
  <si>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</si>
  <si>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</si>
  <si>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</si>
  <si>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</si>
  <si>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</si>
  <si>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</si>
  <si>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</si>
  <si>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</si>
  <si>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</si>
  <si>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</si>
  <si>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</si>
  <si>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</si>
  <si>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</si>
  <si>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</si>
  <si>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</si>
  <si>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</si>
  <si>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</si>
  <si>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</si>
  <si>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</si>
  <si>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</si>
  <si>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</si>
  <si>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</si>
  <si>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</si>
  <si>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</si>
  <si>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</si>
  <si>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</si>
  <si>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</si>
  <si>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</si>
  <si>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</si>
  <si>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</si>
  <si>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</si>
  <si>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</si>
  <si>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</si>
  <si>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</si>
  <si>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</si>
  <si>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</si>
  <si>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</si>
  <si>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</si>
  <si>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</si>
  <si>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</si>
  <si>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</si>
  <si>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</si>
  <si>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</si>
  <si>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</si>
  <si>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</si>
  <si>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</si>
  <si>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</si>
  <si>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</si>
  <si>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</si>
  <si>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</si>
  <si>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</si>
  <si>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</si>
  <si>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</si>
  <si>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</si>
  <si>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</si>
  <si>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</si>
  <si>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</si>
  <si>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</si>
  <si>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</si>
  <si>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</si>
  <si>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</si>
  <si>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</si>
  <si>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</si>
  <si>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</si>
  <si>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</si>
  <si>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</si>
  <si>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</si>
  <si>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</si>
  <si>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</si>
  <si>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</si>
  <si>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</si>
  <si>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</si>
  <si>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</si>
  <si>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</si>
  <si>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</si>
  <si>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</si>
  <si>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</si>
  <si>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</si>
  <si>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</si>
  <si>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</si>
  <si>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</si>
  <si>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</si>
  <si>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</si>
  <si>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</si>
  <si>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</si>
  <si>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</si>
  <si>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</si>
  <si>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</si>
  <si>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</si>
  <si>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</si>
  <si>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</si>
  <si>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</si>
  <si>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</si>
  <si>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</si>
  <si>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</si>
  <si>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</si>
  <si>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</si>
  <si>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</si>
  <si>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</si>
  <si>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</si>
  <si>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</si>
  <si>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</si>
  <si>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</si>
  <si>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</si>
  <si>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</si>
  <si>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</si>
  <si>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</si>
  <si>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</si>
  <si>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</si>
  <si>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</si>
  <si>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</si>
  <si>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</si>
  <si>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</si>
  <si>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</si>
  <si>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</si>
  <si>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</si>
  <si>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</si>
  <si>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</si>
  <si>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</si>
  <si>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</si>
  <si>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</si>
  <si>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</si>
  <si>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</si>
  <si>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</si>
  <si>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</si>
  <si>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</si>
  <si>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</si>
  <si>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</si>
  <si>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</si>
  <si>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</si>
  <si>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</si>
  <si>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</si>
  <si>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</si>
  <si>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</si>
  <si>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</si>
  <si>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</si>
  <si>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</si>
  <si>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</si>
  <si>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</si>
  <si>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</si>
  <si>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</si>
  <si>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</si>
  <si>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</si>
  <si>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</si>
  <si>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</si>
  <si>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</si>
  <si>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</si>
  <si>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</si>
  <si>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</si>
  <si>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</si>
  <si>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</si>
  <si>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</si>
  <si>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</si>
  <si>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</si>
  <si>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</si>
  <si>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</si>
  <si>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</si>
  <si>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</si>
  <si>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</si>
  <si>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</si>
  <si>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</si>
  <si>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</si>
  <si>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</si>
  <si>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</si>
  <si>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</si>
  <si>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</si>
  <si>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</si>
  <si>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</si>
  <si>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</si>
  <si>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</si>
  <si>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</si>
  <si>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</si>
  <si>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</si>
  <si>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</si>
  <si>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</si>
  <si>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</si>
  <si>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</si>
  <si>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</si>
  <si>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</si>
  <si>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</si>
  <si>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</si>
  <si>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</si>
  <si>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</si>
  <si>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</si>
  <si>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</si>
  <si>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</si>
  <si>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</si>
  <si>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</si>
  <si>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</si>
  <si>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</si>
  <si>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</si>
  <si>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</si>
  <si>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</si>
  <si>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</si>
  <si>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</si>
  <si>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</si>
  <si>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</si>
  <si>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</si>
  <si>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</si>
  <si>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</si>
  <si>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</si>
  <si>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</si>
  <si>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</si>
  <si>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</si>
  <si>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</si>
  <si>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</si>
  <si>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</si>
  <si>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</si>
  <si>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</si>
  <si>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</si>
  <si>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</si>
  <si>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</si>
  <si>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</si>
  <si>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</si>
  <si>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</si>
  <si>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</si>
  <si>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</si>
  <si>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</si>
  <si>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</si>
  <si>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</si>
  <si>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</si>
  <si>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</si>
  <si>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</si>
  <si>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</si>
  <si>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</si>
  <si>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</si>
  <si>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</si>
  <si>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</si>
  <si>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</si>
  <si>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</si>
  <si>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</si>
  <si>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</si>
  <si>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</si>
  <si>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</si>
  <si>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</si>
  <si>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</si>
  <si>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</si>
  <si>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</si>
  <si>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</si>
  <si>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</si>
  <si>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</si>
  <si>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</si>
  <si>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</si>
  <si>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</si>
  <si>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</si>
  <si>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</si>
  <si>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</si>
  <si>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</si>
  <si>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</si>
  <si>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</si>
  <si>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</si>
  <si>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</si>
  <si>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</si>
  <si>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</si>
  <si>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</si>
  <si>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</si>
  <si>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</si>
  <si>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</si>
  <si>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</si>
  <si>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</si>
  <si>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</si>
  <si>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</si>
  <si>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</si>
  <si>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</si>
  <si>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</si>
  <si>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</si>
  <si>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</si>
  <si>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</si>
  <si>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</si>
  <si>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</si>
  <si>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</si>
  <si>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</si>
  <si>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</si>
  <si>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</si>
  <si>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</si>
  <si>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</si>
  <si>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</si>
  <si>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</si>
  <si>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</si>
  <si>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</si>
  <si>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</si>
  <si>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</si>
  <si>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</si>
  <si>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</si>
  <si>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</si>
  <si>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</si>
  <si>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</si>
  <si>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</si>
  <si>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</si>
  <si>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</si>
  <si>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</si>
  <si>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</si>
  <si>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</si>
  <si>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</si>
  <si>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</si>
  <si>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</si>
  <si>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</si>
  <si>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</si>
  <si>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</si>
  <si>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</si>
  <si>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</si>
  <si>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</si>
  <si>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</si>
  <si>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</si>
  <si>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</si>
  <si>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</si>
  <si>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</si>
  <si>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</si>
  <si>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</si>
  <si>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</si>
  <si>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</si>
  <si>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</si>
  <si>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</si>
  <si>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</si>
  <si>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</si>
  <si>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</si>
  <si>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</si>
  <si>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</si>
  <si>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</si>
  <si>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</si>
  <si>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</si>
  <si>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</si>
  <si>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</si>
  <si>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</si>
  <si>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</si>
  <si>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</si>
  <si>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</si>
  <si>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</si>
  <si>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</si>
  <si>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</si>
  <si>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</si>
  <si>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</si>
  <si>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</si>
  <si>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</si>
  <si>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</si>
  <si>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</si>
  <si>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</si>
  <si>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</si>
  <si>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</si>
  <si>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</si>
  <si>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</si>
  <si>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</si>
  <si>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</si>
  <si>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</si>
  <si>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</si>
  <si>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</si>
  <si>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</si>
  <si>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</si>
  <si>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</si>
  <si>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</si>
  <si>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</si>
  <si>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</si>
  <si>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</si>
  <si>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</si>
  <si>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</si>
  <si>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</si>
  <si>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</si>
  <si>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</si>
  <si>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</si>
  <si>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</si>
  <si>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</si>
  <si>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</si>
  <si>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</si>
  <si>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</si>
  <si>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</si>
  <si>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</si>
  <si>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</si>
  <si>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</si>
  <si>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</si>
  <si>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</si>
  <si>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</si>
  <si>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</si>
  <si>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</si>
  <si>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</si>
  <si>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</si>
  <si>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</si>
  <si>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</si>
  <si>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</si>
  <si>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</si>
  <si>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</si>
  <si>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</si>
  <si>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</si>
  <si>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</si>
  <si>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</si>
  <si>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</si>
  <si>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</si>
  <si>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</si>
  <si>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</si>
  <si>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</si>
  <si>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</si>
  <si>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</si>
  <si>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</si>
  <si>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</si>
  <si>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</si>
  <si>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</si>
  <si>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</si>
  <si>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</si>
  <si>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</si>
  <si>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</si>
  <si>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</si>
  <si>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</si>
  <si>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</si>
  <si>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</si>
  <si>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</si>
  <si>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</si>
  <si>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</si>
  <si>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</si>
  <si>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</si>
  <si>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</si>
  <si>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</si>
  <si>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</si>
  <si>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</si>
  <si>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</si>
  <si>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</si>
  <si>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</si>
  <si>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</si>
  <si>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</si>
  <si>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</si>
  <si>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</si>
  <si>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</si>
  <si>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</si>
  <si>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</si>
  <si>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</si>
  <si>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</si>
  <si>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</si>
  <si>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</si>
  <si>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</si>
  <si>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</si>
  <si>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</si>
  <si>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</si>
  <si>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</si>
  <si>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</si>
  <si>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</si>
  <si>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</si>
  <si>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</si>
  <si>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</si>
  <si>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</si>
  <si>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</si>
  <si>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</si>
  <si>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</si>
  <si>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</si>
  <si>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</si>
  <si>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</si>
  <si>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</si>
  <si>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</si>
  <si>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</si>
  <si>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</si>
  <si>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</si>
  <si>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</si>
  <si>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</si>
  <si>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</si>
  <si>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</si>
  <si>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</si>
  <si>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</si>
  <si>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</si>
  <si>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</si>
  <si>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</si>
  <si>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</si>
  <si>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</si>
  <si>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</si>
  <si>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</si>
  <si>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</si>
  <si>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</si>
  <si>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</si>
  <si>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</si>
  <si>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</si>
  <si>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</si>
  <si>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</si>
  <si>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</si>
  <si>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</si>
  <si>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</si>
  <si>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</si>
  <si>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</si>
  <si>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</si>
  <si>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</si>
  <si>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</si>
  <si>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</si>
  <si>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</si>
  <si>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</si>
  <si>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</si>
  <si>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</si>
  <si>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</si>
  <si>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</si>
  <si>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</si>
  <si>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</si>
  <si>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</si>
  <si>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</si>
  <si>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</si>
  <si>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</si>
  <si>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</si>
  <si>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</si>
  <si>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</si>
  <si>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</si>
  <si>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</si>
  <si>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</si>
  <si>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</si>
  <si>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</si>
  <si>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</si>
  <si>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</si>
  <si>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</si>
  <si>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</si>
  <si>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</si>
  <si>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</si>
  <si>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</si>
  <si>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</si>
  <si>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</si>
  <si>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</si>
  <si>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</si>
  <si>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</si>
  <si>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</si>
  <si>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</si>
  <si>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</si>
  <si>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</si>
  <si>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</si>
  <si>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</si>
  <si>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</si>
  <si>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</si>
  <si>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</si>
  <si>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</si>
  <si>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</si>
  <si>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</si>
  <si>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</si>
  <si>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</si>
  <si>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</si>
  <si>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</si>
  <si>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</si>
  <si>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</si>
  <si>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</si>
  <si>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</si>
  <si>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</si>
  <si>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</si>
  <si>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</si>
  <si>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</si>
  <si>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</si>
  <si>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</si>
  <si>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</si>
  <si>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</si>
  <si>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</si>
  <si>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</si>
  <si>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</si>
  <si>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</si>
  <si>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</si>
  <si>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</si>
  <si>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</si>
  <si>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</si>
  <si>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</si>
  <si>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</si>
  <si>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</si>
  <si>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</si>
  <si>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</si>
  <si>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</si>
  <si>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</si>
  <si>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</si>
  <si>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</si>
  <si>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</si>
  <si>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</si>
  <si>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</si>
  <si>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</si>
  <si>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</si>
  <si>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</si>
  <si>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</si>
  <si>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</si>
  <si>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</si>
  <si>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</si>
  <si>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</si>
  <si>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</si>
  <si>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</si>
  <si>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</si>
  <si>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</si>
  <si>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</si>
  <si>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</si>
  <si>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</si>
  <si>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</si>
  <si>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</si>
  <si>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</si>
  <si>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</si>
  <si>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</si>
  <si>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</si>
  <si>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</si>
  <si>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</si>
  <si>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</si>
  <si>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</si>
  <si>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</si>
  <si>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</si>
  <si>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</si>
  <si>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</si>
  <si>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</si>
  <si>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</si>
  <si>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</si>
  <si>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</si>
  <si>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</si>
  <si>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</si>
  <si>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</si>
  <si>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</si>
  <si>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</si>
  <si>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</si>
  <si>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</si>
  <si>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</si>
  <si>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</si>
  <si>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</si>
  <si>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</si>
  <si>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</si>
  <si>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</si>
  <si>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</si>
  <si>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</si>
  <si>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</si>
  <si>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</si>
  <si>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</si>
  <si>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</si>
  <si>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</si>
  <si>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</si>
  <si>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</si>
  <si>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</si>
  <si>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</si>
  <si>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</si>
  <si>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</si>
  <si>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</si>
  <si>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</si>
  <si>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</si>
  <si>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</si>
  <si>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</si>
  <si>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</si>
  <si>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</si>
  <si>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</si>
  <si>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</si>
  <si>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</si>
  <si>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</si>
  <si>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</si>
  <si>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</si>
  <si>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</si>
  <si>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</si>
  <si>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</si>
  <si>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</si>
  <si>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</si>
  <si>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</si>
  <si>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</si>
  <si>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</si>
  <si>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</si>
  <si>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</si>
  <si>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</si>
  <si>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</si>
  <si>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</si>
  <si>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</si>
  <si>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</si>
  <si>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</si>
  <si>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</si>
  <si>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</si>
  <si>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</si>
  <si>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</si>
  <si>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</si>
  <si>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</si>
  <si>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</si>
  <si>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</si>
  <si>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</si>
  <si>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</si>
  <si>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</si>
  <si>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</si>
  <si>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</si>
  <si>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</si>
  <si>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</si>
  <si>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</si>
  <si>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</si>
  <si>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</si>
  <si>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</si>
  <si>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</si>
  <si>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</si>
  <si>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</si>
  <si>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</si>
  <si>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</si>
  <si>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</si>
  <si>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</si>
  <si>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</si>
  <si>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</si>
  <si>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</si>
  <si>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</si>
  <si>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</si>
  <si>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</si>
  <si>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</si>
  <si>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</si>
  <si>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</si>
  <si>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</si>
  <si>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</si>
  <si>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</si>
  <si>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</si>
  <si>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</si>
  <si>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</si>
  <si>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</si>
  <si>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</si>
  <si>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</si>
  <si>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</si>
  <si>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</si>
  <si>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</si>
  <si>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</si>
  <si>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</si>
  <si>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</si>
  <si>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</si>
  <si>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</si>
  <si>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</si>
  <si>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</si>
  <si>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</si>
  <si>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</si>
  <si>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</si>
  <si>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</si>
  <si>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</si>
  <si>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</si>
  <si>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</si>
  <si>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</si>
  <si>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</si>
  <si>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</si>
  <si>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</si>
  <si>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</si>
  <si>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</si>
  <si>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</si>
  <si>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</si>
  <si>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</si>
  <si>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</si>
  <si>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</si>
  <si>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</si>
  <si>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</si>
  <si>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</si>
  <si>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</si>
  <si>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</si>
  <si>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</si>
  <si>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</si>
  <si>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</si>
  <si>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</si>
  <si>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</si>
  <si>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</si>
  <si>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</si>
  <si>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</si>
  <si>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</si>
  <si>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</si>
  <si>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</si>
  <si>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</si>
  <si>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</si>
  <si>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</si>
  <si>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</si>
  <si>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</si>
  <si>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</si>
  <si>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</si>
  <si>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</si>
  <si>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</si>
  <si>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</si>
  <si>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</si>
  <si>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</si>
  <si>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</si>
  <si>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</si>
  <si>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</si>
  <si>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</si>
  <si>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</si>
  <si>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</si>
  <si>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</si>
  <si>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</si>
  <si>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</si>
  <si>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</si>
  <si>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</si>
  <si>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</si>
  <si>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</si>
  <si>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</si>
  <si>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</si>
  <si>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</si>
  <si>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</si>
  <si>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</si>
  <si>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</si>
  <si>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</si>
  <si>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</si>
  <si>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</si>
  <si>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</si>
  <si>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</si>
  <si>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</si>
  <si>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</si>
  <si>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</si>
  <si>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</si>
  <si>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</si>
  <si>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</si>
  <si>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</si>
  <si>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</si>
  <si>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</si>
  <si>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</si>
  <si>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</si>
  <si>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</si>
  <si>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</si>
  <si>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</si>
  <si>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</si>
  <si>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</si>
  <si>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</si>
  <si>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</si>
  <si>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</si>
  <si>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</si>
  <si>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</si>
  <si>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</si>
  <si>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</si>
  <si>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</si>
  <si>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</si>
  <si>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</si>
  <si>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</si>
  <si>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</si>
  <si>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</si>
  <si>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</si>
  <si>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</si>
  <si>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</si>
  <si>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</si>
  <si>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</si>
  <si>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</si>
  <si>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</si>
  <si>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</si>
  <si>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</si>
  <si>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</si>
  <si>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</si>
  <si>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</si>
  <si>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</si>
  <si>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</si>
  <si>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</si>
  <si>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</si>
  <si>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</si>
  <si>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</si>
  <si>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</si>
  <si>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</si>
  <si>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</si>
  <si>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</si>
  <si>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</si>
  <si>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</si>
  <si>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</si>
  <si>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</si>
  <si>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</si>
  <si>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</si>
  <si>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</si>
  <si>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</si>
  <si>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</si>
  <si>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</si>
  <si>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</si>
  <si>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</si>
  <si>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</si>
  <si>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</si>
  <si>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</si>
  <si>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</si>
  <si>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</si>
  <si>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</si>
  <si>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</si>
  <si>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</si>
  <si>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</si>
  <si>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</si>
  <si>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</si>
  <si>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</si>
  <si>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</si>
  <si>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</si>
  <si>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</si>
  <si>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</si>
  <si>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</si>
  <si>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</si>
  <si>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</si>
  <si>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</si>
  <si>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</si>
  <si>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</si>
  <si>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</si>
  <si>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</si>
  <si>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</si>
  <si>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</si>
  <si>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</si>
  <si>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</si>
  <si>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</si>
  <si>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</si>
  <si>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</si>
  <si>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</si>
  <si>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</si>
  <si>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</si>
  <si>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</si>
  <si>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</si>
  <si>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</si>
  <si>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</si>
  <si>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</si>
  <si>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</si>
  <si>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</si>
  <si>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</si>
  <si>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</si>
  <si>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</si>
  <si>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</si>
  <si>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</si>
  <si>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</si>
  <si>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</si>
  <si>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</si>
  <si>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</si>
  <si>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</si>
  <si>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</si>
  <si>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</si>
  <si>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</si>
  <si>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</si>
  <si>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</si>
  <si>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</si>
  <si>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</si>
  <si>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</si>
  <si>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</si>
  <si>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</si>
  <si>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</si>
  <si>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</si>
  <si>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</si>
  <si>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</si>
  <si>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</si>
  <si>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</si>
  <si>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</si>
  <si>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</si>
  <si>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</si>
  <si>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</si>
  <si>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</si>
  <si>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</si>
  <si>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</si>
  <si>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</si>
  <si>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</si>
  <si>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</si>
  <si>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</si>
  <si>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</si>
  <si>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</si>
  <si>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</si>
  <si>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</si>
  <si>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</si>
  <si>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</si>
  <si>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</si>
  <si>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</si>
  <si>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</si>
  <si>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</si>
  <si>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</si>
  <si>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</si>
  <si>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</si>
  <si>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</si>
  <si>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</si>
  <si>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</si>
  <si>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</si>
  <si>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</si>
  <si>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</si>
  <si>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</si>
  <si>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</si>
  <si>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</si>
  <si>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</si>
  <si>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</si>
  <si>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</si>
  <si>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</si>
  <si>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</si>
  <si>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</si>
  <si>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</si>
  <si>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</si>
  <si>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</si>
  <si>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</si>
  <si>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</si>
  <si>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</si>
  <si>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</si>
  <si>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</si>
  <si>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</si>
  <si>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</si>
  <si>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</si>
  <si>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</si>
  <si>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</si>
  <si>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</si>
  <si>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</si>
  <si>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</si>
  <si>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</si>
  <si>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</si>
  <si>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</si>
  <si>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</si>
  <si>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</si>
  <si>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</si>
  <si>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</si>
  <si>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</si>
  <si>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</si>
  <si>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</si>
  <si>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</si>
  <si>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</si>
  <si>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</si>
  <si>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</si>
  <si>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</si>
  <si>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</si>
  <si>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</si>
  <si>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</si>
  <si>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</si>
  <si>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</si>
  <si>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</si>
  <si>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</si>
  <si>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</si>
  <si>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</si>
  <si>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</si>
  <si>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</si>
  <si>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</si>
  <si>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</si>
  <si>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</si>
  <si>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</si>
  <si>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</si>
  <si>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</si>
  <si>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</si>
  <si>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</si>
  <si>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</si>
  <si>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</si>
  <si>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</si>
  <si>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</si>
  <si>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</si>
  <si>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</si>
  <si>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</si>
  <si>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</si>
  <si>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</si>
  <si>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</si>
  <si>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</si>
  <si>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</si>
  <si>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</si>
  <si>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</si>
  <si>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</si>
  <si>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</si>
  <si>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</si>
  <si>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</si>
  <si>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</si>
  <si>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</si>
  <si>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</si>
  <si>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</si>
  <si>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</si>
  <si>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</si>
  <si>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</si>
  <si>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</si>
  <si>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</si>
  <si>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</si>
  <si>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</si>
  <si>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</si>
  <si>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</si>
  <si>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</si>
  <si>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</si>
  <si>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</si>
  <si>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</si>
  <si>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</si>
  <si>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</si>
  <si>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</si>
  <si>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</si>
  <si>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</si>
  <si>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</si>
  <si>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</si>
  <si>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</si>
  <si>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</si>
  <si>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</si>
  <si>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</si>
  <si>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</si>
  <si>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</si>
  <si>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</si>
  <si>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</si>
  <si>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</si>
  <si>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</si>
  <si>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</si>
  <si>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</si>
  <si>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</si>
  <si>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</si>
  <si>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</si>
  <si>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</si>
  <si>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</si>
  <si>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</si>
  <si>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</si>
  <si>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</si>
  <si>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</si>
  <si>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</si>
  <si>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</si>
  <si>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</si>
  <si>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</si>
  <si>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</si>
  <si>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</si>
  <si>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</si>
  <si>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</si>
  <si>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</si>
  <si>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</si>
  <si>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</si>
  <si>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</si>
  <si>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</si>
  <si>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</si>
  <si>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</si>
  <si>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</si>
  <si>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</si>
  <si>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</si>
  <si>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</si>
  <si>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</si>
  <si>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</si>
  <si>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</si>
  <si>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</si>
  <si>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</si>
  <si>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</si>
  <si>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</si>
  <si>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</si>
  <si>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</si>
  <si>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</si>
  <si>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</si>
  <si>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</si>
  <si>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</si>
  <si>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</si>
  <si>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</si>
  <si>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</si>
  <si>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</si>
  <si>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</si>
  <si>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</si>
  <si>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</si>
  <si>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</si>
  <si>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</si>
  <si>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</si>
  <si>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</si>
  <si>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</si>
  <si>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</si>
  <si>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</si>
  <si>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</si>
  <si>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</si>
  <si>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</si>
  <si>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</si>
  <si>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</si>
  <si>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</si>
  <si>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</si>
  <si>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</si>
  <si>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</si>
  <si>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</si>
  <si>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</si>
  <si>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</si>
  <si>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</si>
  <si>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</si>
  <si>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</si>
  <si>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</si>
  <si>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</si>
  <si>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</si>
  <si>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</si>
  <si>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</si>
  <si>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</si>
  <si>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</si>
  <si>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</si>
  <si>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</si>
  <si>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</si>
  <si>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</si>
  <si>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</si>
  <si>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</si>
  <si>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</si>
  <si>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</si>
  <si>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</si>
  <si>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</si>
  <si>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</si>
  <si>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</si>
  <si>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</si>
  <si>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</si>
  <si>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</si>
  <si>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</si>
  <si>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</si>
  <si>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</si>
  <si>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</si>
  <si>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</si>
  <si>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</si>
  <si>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</si>
  <si>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</si>
  <si>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</si>
  <si>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</si>
  <si>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</si>
  <si>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</si>
  <si>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</si>
  <si>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</si>
  <si>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</si>
  <si>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</si>
  <si>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</si>
  <si>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</si>
  <si>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</si>
  <si>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</si>
  <si>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</si>
  <si>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</si>
  <si>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</si>
  <si>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</si>
  <si>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</si>
  <si>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</si>
  <si>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</si>
  <si>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</si>
  <si>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</si>
  <si>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</si>
  <si>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</si>
  <si>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</si>
  <si>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</si>
  <si>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</si>
  <si>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</si>
  <si>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</si>
  <si>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</si>
  <si>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</si>
  <si>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</si>
  <si>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</si>
  <si>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</si>
  <si>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</si>
  <si>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</si>
  <si>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</si>
  <si>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</si>
  <si>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</si>
  <si>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</si>
  <si>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</si>
  <si>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</si>
  <si>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</si>
  <si>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</si>
  <si>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</si>
  <si>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</si>
  <si>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</si>
  <si>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</si>
  <si>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</si>
  <si>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</si>
  <si>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</si>
  <si>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</si>
  <si>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</si>
  <si>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</si>
  <si>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</si>
  <si>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</si>
  <si>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</si>
  <si>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</si>
  <si>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</si>
  <si>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</si>
  <si>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</si>
  <si>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</si>
  <si>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</si>
  <si>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</si>
  <si>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</si>
  <si>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</si>
  <si>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</si>
  <si>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</si>
  <si>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</si>
  <si>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</si>
  <si>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</si>
  <si>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</si>
  <si>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</si>
  <si>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</si>
  <si>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</si>
  <si>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</si>
  <si>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</si>
  <si>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</si>
  <si>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</si>
  <si>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</si>
  <si>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</si>
  <si>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</si>
  <si>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</si>
  <si>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</si>
  <si>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</si>
  <si>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</si>
  <si>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</si>
  <si>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</si>
  <si>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</si>
  <si>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</si>
  <si>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</si>
  <si>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</si>
  <si>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</si>
  <si>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</si>
  <si>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</si>
  <si>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</si>
  <si>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</si>
  <si>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</si>
  <si>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</si>
  <si>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</si>
  <si>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</si>
  <si>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</si>
  <si>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</si>
  <si>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</si>
  <si>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</si>
  <si>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</si>
  <si>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</si>
  <si>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</si>
  <si>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</si>
  <si>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</si>
  <si>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</si>
  <si>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</si>
  <si>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</si>
  <si>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</si>
  <si>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</si>
  <si>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</si>
  <si>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</si>
  <si>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</si>
  <si>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</si>
  <si>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</si>
  <si>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</si>
  <si>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</si>
  <si>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</si>
  <si>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</si>
  <si>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</si>
  <si>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</si>
  <si>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</si>
  <si>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</si>
  <si>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</si>
  <si>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</si>
  <si>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</si>
  <si>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</si>
  <si>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</si>
  <si>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</si>
  <si>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</si>
  <si>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</si>
  <si>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</si>
  <si>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</si>
  <si>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</si>
  <si>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</si>
  <si>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</si>
  <si>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</si>
  <si>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</si>
  <si>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</si>
  <si>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</si>
  <si>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</si>
  <si>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</si>
  <si>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</si>
  <si>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</si>
  <si>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</si>
  <si>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</si>
  <si>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</si>
  <si>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</si>
  <si>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</si>
  <si>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</si>
  <si>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</si>
  <si>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</si>
  <si>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</si>
  <si>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</si>
  <si>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</si>
  <si>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</si>
  <si>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</si>
  <si>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</si>
  <si>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</si>
  <si>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</si>
  <si>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</si>
  <si>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</si>
  <si>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</si>
  <si>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</si>
  <si>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</si>
  <si>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</si>
  <si>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</si>
  <si>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</si>
  <si>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</si>
  <si>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</si>
  <si>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</si>
  <si>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</si>
  <si>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</si>
  <si>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</si>
  <si>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</si>
  <si>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</si>
  <si>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</si>
  <si>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</si>
  <si>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</si>
  <si>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</si>
  <si>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</si>
  <si>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</si>
  <si>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</si>
  <si>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</si>
  <si>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</si>
  <si>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</si>
  <si>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</si>
  <si>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</si>
  <si>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</si>
  <si>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</si>
  <si>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</si>
  <si>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</si>
  <si>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</si>
  <si>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</si>
  <si>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</si>
  <si>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</si>
  <si>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</si>
  <si>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</si>
  <si>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</si>
  <si>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</si>
  <si>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</si>
  <si>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</si>
  <si>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</si>
  <si>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</si>
  <si>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</si>
  <si>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</si>
  <si>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</si>
  <si>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</si>
  <si>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</si>
  <si>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</si>
  <si>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</si>
  <si>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</si>
  <si>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</si>
  <si>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</si>
  <si>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</si>
  <si>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</si>
  <si>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</si>
  <si>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</si>
  <si>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</si>
  <si>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</si>
  <si>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</si>
  <si>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</si>
  <si>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</si>
  <si>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</si>
  <si>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</si>
  <si>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</si>
  <si>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</si>
  <si>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</si>
  <si>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</si>
  <si>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</si>
  <si>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</si>
  <si>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</si>
  <si>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</si>
  <si>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</si>
  <si>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</si>
  <si>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</si>
  <si>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</si>
  <si>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</si>
  <si>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</si>
  <si>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</si>
  <si>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</si>
  <si>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</si>
  <si>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</si>
  <si>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</si>
  <si>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</si>
  <si>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</si>
  <si>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</si>
  <si>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</si>
  <si>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</si>
  <si>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</si>
  <si>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</si>
  <si>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</si>
  <si>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</si>
  <si>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</si>
  <si>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</si>
  <si>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</si>
  <si>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</si>
  <si>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</si>
  <si>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</si>
  <si>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</si>
  <si>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</si>
  <si>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</si>
  <si>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</si>
  <si>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</si>
  <si>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</si>
  <si>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</si>
  <si>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</si>
  <si>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</si>
  <si>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</si>
  <si>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</si>
  <si>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</si>
  <si>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</si>
  <si>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</si>
  <si>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</si>
  <si>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</si>
  <si>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</si>
  <si>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</si>
  <si>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</si>
  <si>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</si>
  <si>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</si>
  <si>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</si>
  <si>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</si>
  <si>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</si>
  <si>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</si>
  <si>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</si>
  <si>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</si>
  <si>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</si>
  <si>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</si>
  <si>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</si>
  <si>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</si>
  <si>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</si>
  <si>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</si>
  <si>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</si>
  <si>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</si>
  <si>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</si>
  <si>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</si>
  <si>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</si>
  <si>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</si>
  <si>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</si>
  <si>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</si>
  <si>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</si>
  <si>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</si>
  <si>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</si>
  <si>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</si>
  <si>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</si>
  <si>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</si>
  <si>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</si>
  <si>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</si>
  <si>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</si>
  <si>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</si>
  <si>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</si>
  <si>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</si>
  <si>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</si>
  <si>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</si>
  <si>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</si>
  <si>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</si>
  <si>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</si>
  <si>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</si>
  <si>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</si>
  <si>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</si>
  <si>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</si>
  <si>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</si>
  <si>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</si>
  <si>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</si>
  <si>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</si>
  <si>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</si>
  <si>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</si>
  <si>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</si>
  <si>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</si>
  <si>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</si>
  <si>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</si>
  <si>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</si>
  <si>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</si>
  <si>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</si>
  <si>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</si>
  <si>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</si>
  <si>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</si>
  <si>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</si>
  <si>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</si>
  <si>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</si>
  <si>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</si>
  <si>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</si>
  <si>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</si>
  <si>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</si>
  <si>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</si>
  <si>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</si>
  <si>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</si>
  <si>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</si>
  <si>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</si>
  <si>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</si>
  <si>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</si>
  <si>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</si>
  <si>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</si>
  <si>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</si>
  <si>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</si>
  <si>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</si>
  <si>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</si>
  <si>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</si>
  <si>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</si>
  <si>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</si>
  <si>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</si>
  <si>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</si>
  <si>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</si>
  <si>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</si>
  <si>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</si>
  <si>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</si>
  <si>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</si>
  <si>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</si>
  <si>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</si>
  <si>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</si>
  <si>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</si>
  <si>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</si>
  <si>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</si>
  <si>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</si>
  <si>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</si>
  <si>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</si>
  <si>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</si>
  <si>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</si>
  <si>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</si>
  <si>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</si>
  <si>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</si>
  <si>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</si>
  <si>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</si>
  <si>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</si>
  <si>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</si>
  <si>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</si>
  <si>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</si>
  <si>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</si>
  <si>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</si>
  <si>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</si>
  <si>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</si>
  <si>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</si>
  <si>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</si>
  <si>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</si>
  <si>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</si>
  <si>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</si>
  <si>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</si>
  <si>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</si>
  <si>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</si>
  <si>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</si>
  <si>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</si>
  <si>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</si>
  <si>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</si>
  <si>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</si>
  <si>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</si>
  <si>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</si>
  <si>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</si>
  <si>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</si>
  <si>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</si>
  <si>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</si>
  <si>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</si>
  <si>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</si>
  <si>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</si>
  <si>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</si>
  <si>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</si>
  <si>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</si>
  <si>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</si>
  <si>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</si>
  <si>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</si>
  <si>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</si>
  <si>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</si>
  <si>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</si>
  <si>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</si>
  <si>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</si>
  <si>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</si>
  <si>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</si>
  <si>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</si>
  <si>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</si>
  <si>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</si>
  <si>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</si>
  <si>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</si>
  <si>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</si>
  <si>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</si>
  <si>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</si>
  <si>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</si>
  <si>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</si>
  <si>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</si>
  <si>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</si>
  <si>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</si>
  <si>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</si>
  <si>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</si>
  <si>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</si>
  <si>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</si>
  <si>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</si>
  <si>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</si>
  <si>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</si>
  <si>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</si>
  <si>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</si>
  <si>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</si>
  <si>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</si>
  <si>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</si>
  <si>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</si>
  <si>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</si>
  <si>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</si>
  <si>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</si>
  <si>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</si>
  <si>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</si>
  <si>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</si>
  <si>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</si>
  <si>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</si>
  <si>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</si>
  <si>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</si>
  <si>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</si>
  <si>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</si>
  <si>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</si>
  <si>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</si>
  <si>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</si>
  <si>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</si>
  <si>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</si>
  <si>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</si>
  <si>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</si>
  <si>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</si>
  <si>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</si>
  <si>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</si>
  <si>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</si>
  <si>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</si>
  <si>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</si>
  <si>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</si>
  <si>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</si>
  <si>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</si>
  <si>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</si>
  <si>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</si>
  <si>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</si>
  <si>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</si>
  <si>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</si>
  <si>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</si>
  <si>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</si>
  <si>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</si>
  <si>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</si>
  <si>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</si>
  <si>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</si>
  <si>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</si>
  <si>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</si>
  <si>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</si>
  <si>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</si>
  <si>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</si>
  <si>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</si>
  <si>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</si>
  <si>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</si>
  <si>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</si>
  <si>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</si>
  <si>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</si>
  <si>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</si>
  <si>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</si>
  <si>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</si>
  <si>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</si>
  <si>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</si>
  <si>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</si>
  <si>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</si>
  <si>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</si>
  <si>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</si>
  <si>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</si>
  <si>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</si>
  <si>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</si>
  <si>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</si>
  <si>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</si>
  <si>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</si>
  <si>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</si>
  <si>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</si>
  <si>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</si>
  <si>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</si>
  <si>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</si>
  <si>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</si>
  <si>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</si>
  <si>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</si>
  <si>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</si>
  <si>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</si>
  <si>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</si>
  <si>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</si>
  <si>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</si>
  <si>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</si>
  <si>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</si>
  <si>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</si>
  <si>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</si>
  <si>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</si>
  <si>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</si>
  <si>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</si>
  <si>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</si>
  <si>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</si>
  <si>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</si>
  <si>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</si>
  <si>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</si>
  <si>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</si>
  <si>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</si>
  <si>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</si>
  <si>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</si>
  <si>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</si>
  <si>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</si>
  <si>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</si>
  <si>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</si>
  <si>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</si>
  <si>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</si>
  <si>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</si>
  <si>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</si>
  <si>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</si>
  <si>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</si>
  <si>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</si>
  <si>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</si>
  <si>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</si>
  <si>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</si>
  <si>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</si>
  <si>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</si>
  <si>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</si>
  <si>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</si>
  <si>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</si>
  <si>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</si>
  <si>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</si>
  <si>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</si>
  <si>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</si>
  <si>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</si>
  <si>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</si>
  <si>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</si>
  <si>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</si>
  <si>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</si>
  <si>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</si>
  <si>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</si>
  <si>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</si>
  <si>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</si>
  <si>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</si>
  <si>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</si>
  <si>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</si>
  <si>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</si>
  <si>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</si>
  <si>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</si>
  <si>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</si>
  <si>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</si>
  <si>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</si>
  <si>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</si>
  <si>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</si>
  <si>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</si>
  <si>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</si>
  <si>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</si>
  <si>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</si>
  <si>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</si>
  <si>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</si>
  <si>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</si>
  <si>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</si>
  <si>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</si>
  <si>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</si>
  <si>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</si>
  <si>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</si>
  <si>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</si>
  <si>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</si>
  <si>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</si>
  <si>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</si>
  <si>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</si>
  <si>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</si>
  <si>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</si>
  <si>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</si>
  <si>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</si>
  <si>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</si>
  <si>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</si>
  <si>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</si>
  <si>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</si>
  <si>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</si>
  <si>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</si>
  <si>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</si>
  <si>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</si>
  <si>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</si>
  <si>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</si>
  <si>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</si>
  <si>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</si>
  <si>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</si>
  <si>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</si>
  <si>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</si>
  <si>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</si>
  <si>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</si>
  <si>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</si>
  <si>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</si>
  <si>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</si>
  <si>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</si>
  <si>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</si>
  <si>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</si>
  <si>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</si>
  <si>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</si>
  <si>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</si>
  <si>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</si>
  <si>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</si>
  <si>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</si>
  <si>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</si>
  <si>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</si>
  <si>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</si>
  <si>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</si>
  <si>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</si>
  <si>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</si>
  <si>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</si>
  <si>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</si>
  <si>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</si>
  <si>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</si>
  <si>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</si>
  <si>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</si>
  <si>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</si>
  <si>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</si>
  <si>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</si>
  <si>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</si>
  <si>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</si>
  <si>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</si>
  <si>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</si>
  <si>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</si>
  <si>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</si>
  <si>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</si>
  <si>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</si>
  <si>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</si>
  <si>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</si>
  <si>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</si>
  <si>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</si>
  <si>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</si>
  <si>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</si>
  <si>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</si>
  <si>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</si>
  <si>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</si>
  <si>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</si>
  <si>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</si>
  <si>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</si>
  <si>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</si>
  <si>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</si>
  <si>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</si>
  <si>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</si>
  <si>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</si>
  <si>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</si>
  <si>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</si>
  <si>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</si>
  <si>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</si>
  <si>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</si>
  <si>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</si>
  <si>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</si>
  <si>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</si>
  <si>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</si>
  <si>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</si>
  <si>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</si>
  <si>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</si>
  <si>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</si>
  <si>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</si>
  <si>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</si>
  <si>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</si>
  <si>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</si>
  <si>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</si>
  <si>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</si>
  <si>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</si>
  <si>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</si>
  <si>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</si>
  <si>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</si>
  <si>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</si>
  <si>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</si>
  <si>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</si>
  <si>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</si>
  <si>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</si>
  <si>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</si>
  <si>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</si>
  <si>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</si>
  <si>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</si>
  <si>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</si>
  <si>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</si>
  <si>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</si>
  <si>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</si>
  <si>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</si>
  <si>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</si>
  <si>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</si>
  <si>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</si>
  <si>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</si>
  <si>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</si>
  <si>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</si>
  <si>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</si>
  <si>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</si>
  <si>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</si>
  <si>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</si>
  <si>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</si>
  <si>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</si>
  <si>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</si>
  <si>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</si>
  <si>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</si>
  <si>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</si>
  <si>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</si>
  <si>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</si>
  <si>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</si>
  <si>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</si>
  <si>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</si>
  <si>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</si>
  <si>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</si>
  <si>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</si>
  <si>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</si>
  <si>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</si>
  <si>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</si>
  <si>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</si>
  <si>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</si>
  <si>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</si>
  <si>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</si>
  <si>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</si>
  <si>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</si>
  <si>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</si>
  <si>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</si>
  <si>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</si>
  <si>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</si>
  <si>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</si>
  <si>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</si>
  <si>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</si>
  <si>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</si>
  <si>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</si>
  <si>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</si>
  <si>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</si>
  <si>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</si>
  <si>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</si>
  <si>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</si>
  <si>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</si>
  <si>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</si>
  <si>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</si>
  <si>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</si>
  <si>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</si>
  <si>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</si>
  <si>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</si>
  <si>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</si>
  <si>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</si>
  <si>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</si>
  <si>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</si>
  <si>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</si>
  <si>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</si>
  <si>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</si>
  <si>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</si>
  <si>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</si>
  <si>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</si>
  <si>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</si>
  <si>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</si>
  <si>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</si>
  <si>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</si>
  <si>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</si>
  <si>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</si>
  <si>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</si>
  <si>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</si>
  <si>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</si>
  <si>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</si>
  <si>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</si>
  <si>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</si>
  <si>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</si>
  <si>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</si>
  <si>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</si>
  <si>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</si>
  <si>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</si>
  <si>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</si>
  <si>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</si>
  <si>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</si>
  <si>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</si>
  <si>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</si>
  <si>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</si>
  <si>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</si>
  <si>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</si>
  <si>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</si>
  <si>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</si>
  <si>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</si>
  <si>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</si>
  <si>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</si>
  <si>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</si>
  <si>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</si>
  <si>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</si>
  <si>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</si>
  <si>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</si>
  <si>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</si>
  <si>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</si>
  <si>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</si>
  <si>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</si>
  <si>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</si>
  <si>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</si>
  <si>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</si>
  <si>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</si>
  <si>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</si>
  <si>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</si>
  <si>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</si>
  <si>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</si>
  <si>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</si>
  <si>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</si>
  <si>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</si>
  <si>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</si>
  <si>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</si>
  <si>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</si>
  <si>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</si>
  <si>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</si>
  <si>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</si>
  <si>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</si>
  <si>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</si>
  <si>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</si>
  <si>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</si>
  <si>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</si>
  <si>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</si>
  <si>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</si>
  <si>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</si>
  <si>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</si>
  <si>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</si>
  <si>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</si>
  <si>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</si>
  <si>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</si>
  <si>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</si>
  <si>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</si>
  <si>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</si>
  <si>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</si>
  <si>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</si>
  <si>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</si>
  <si>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</si>
  <si>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</si>
  <si>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</si>
  <si>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</si>
  <si>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</si>
  <si>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</si>
  <si>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</si>
  <si>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</si>
  <si>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</si>
  <si>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</si>
  <si>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</si>
  <si>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</si>
  <si>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</si>
  <si>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</si>
  <si>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</si>
  <si>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</si>
  <si>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</si>
  <si>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</si>
  <si>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</si>
  <si>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</si>
  <si>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</si>
  <si>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</si>
  <si>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</si>
  <si>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</si>
  <si>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</si>
  <si>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</si>
  <si>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</si>
  <si>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</si>
  <si>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</si>
  <si>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</si>
  <si>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</si>
  <si>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</si>
  <si>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</si>
  <si>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</si>
  <si>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</si>
  <si>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</si>
  <si>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</si>
  <si>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</si>
  <si>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</si>
  <si>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</si>
  <si>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</si>
  <si>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</si>
  <si>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</si>
  <si>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</si>
  <si>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</si>
  <si>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</si>
  <si>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</si>
  <si>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</si>
  <si>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</si>
  <si>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</si>
  <si>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</si>
  <si>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</si>
  <si>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</si>
  <si>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</si>
  <si>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</si>
  <si>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</si>
  <si>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</si>
  <si>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</si>
  <si>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</si>
  <si>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</si>
  <si>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</si>
  <si>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</si>
  <si>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</si>
  <si>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</si>
  <si>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</si>
  <si>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</si>
  <si>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</si>
  <si>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</si>
  <si>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</si>
  <si>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</si>
  <si>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</si>
  <si>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</si>
  <si>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</si>
  <si>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</si>
  <si>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</si>
  <si>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</si>
  <si>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</si>
  <si>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</si>
  <si>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</si>
  <si>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</si>
  <si>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</si>
  <si>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</si>
  <si>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</si>
  <si>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</si>
  <si>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</si>
  <si>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</si>
  <si>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</si>
  <si>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</si>
  <si>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</si>
  <si>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</si>
  <si>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</si>
  <si>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</si>
  <si>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</si>
  <si>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</si>
  <si>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</si>
  <si>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</si>
  <si>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</si>
  <si>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</si>
  <si>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</si>
  <si>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</si>
  <si>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</si>
  <si>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</si>
  <si>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</si>
  <si>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</si>
  <si>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</si>
  <si>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</si>
  <si>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</si>
  <si>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</si>
  <si>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</si>
  <si>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</si>
  <si>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</si>
  <si>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</si>
  <si>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</si>
  <si>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</si>
  <si>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</si>
  <si>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</si>
  <si>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</si>
  <si>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</si>
  <si>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</si>
  <si>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</si>
  <si>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</si>
  <si>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</si>
  <si>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</si>
  <si>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</si>
  <si>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</si>
  <si>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</si>
  <si>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</si>
  <si>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</si>
  <si>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</si>
  <si>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</si>
  <si>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</si>
  <si>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</si>
  <si>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</si>
  <si>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</si>
  <si>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</si>
  <si>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</si>
  <si>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</si>
  <si>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</si>
  <si>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</si>
  <si>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</si>
  <si>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</si>
  <si>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</si>
  <si>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</si>
  <si>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</si>
  <si>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</si>
  <si>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</si>
  <si>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</si>
  <si>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</si>
  <si>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</si>
  <si>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</si>
  <si>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</si>
  <si>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</si>
  <si>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</si>
  <si>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</si>
  <si>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</si>
  <si>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</si>
  <si>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</si>
  <si>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</si>
  <si>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</si>
  <si>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</si>
  <si>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</si>
  <si>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</si>
  <si>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</si>
  <si>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</si>
  <si>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</si>
  <si>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</si>
  <si>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</si>
  <si>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</si>
  <si>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</si>
  <si>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</si>
  <si>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</si>
  <si>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</si>
  <si>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</si>
  <si>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</si>
  <si>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</si>
  <si>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</si>
  <si>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</si>
  <si>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</si>
  <si>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</si>
  <si>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</si>
  <si>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</si>
  <si>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</si>
  <si>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</si>
  <si>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</si>
  <si>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</si>
  <si>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</si>
  <si>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</si>
  <si>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</si>
  <si>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</si>
  <si>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</si>
  <si>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</si>
  <si>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</si>
  <si>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</si>
  <si>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</si>
  <si>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</si>
  <si>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</si>
  <si>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</si>
  <si>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</si>
  <si>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</si>
  <si>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</si>
  <si>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</si>
  <si>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</si>
  <si>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</si>
  <si>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</si>
  <si>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</si>
  <si>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</si>
  <si>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</si>
  <si>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</si>
  <si>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</si>
  <si>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</si>
  <si>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</si>
  <si>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</si>
  <si>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</si>
  <si>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</si>
  <si>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</si>
  <si>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</si>
  <si>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</si>
  <si>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</si>
  <si>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</si>
  <si>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</si>
  <si>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</si>
  <si>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</si>
  <si>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</si>
  <si>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</si>
  <si>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</si>
  <si>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</si>
  <si>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</si>
  <si>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</si>
  <si>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</si>
  <si>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</si>
  <si>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</si>
  <si>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</si>
  <si>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</si>
  <si>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</si>
  <si>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</si>
  <si>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</si>
  <si>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</si>
  <si>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</si>
  <si>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</si>
  <si>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</si>
  <si>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</si>
  <si>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</si>
  <si>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</si>
  <si>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</si>
  <si>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</si>
  <si>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</si>
  <si>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</si>
  <si>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</si>
  <si>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</si>
  <si>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</si>
  <si>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</si>
  <si>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</si>
  <si>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</si>
  <si>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</si>
  <si>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</si>
  <si>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</si>
  <si>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</si>
  <si>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</si>
  <si>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</si>
  <si>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</si>
  <si>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</si>
  <si>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</si>
  <si>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</si>
  <si>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</si>
  <si>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</si>
  <si>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</si>
  <si>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</si>
  <si>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</si>
  <si>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</si>
  <si>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</si>
  <si>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</si>
  <si>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</si>
  <si>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</si>
  <si>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</si>
  <si>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</si>
  <si>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</si>
  <si>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</si>
  <si>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</si>
  <si>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</si>
  <si>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</si>
  <si>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</si>
  <si>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</si>
  <si>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</si>
  <si>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</si>
  <si>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</si>
  <si>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</si>
  <si>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</si>
  <si>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</si>
  <si>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</si>
  <si>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</si>
  <si>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</si>
  <si>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</si>
  <si>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</si>
  <si>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</si>
  <si>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</si>
  <si>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</si>
  <si>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</si>
  <si>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</si>
  <si>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</si>
  <si>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</si>
  <si>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</si>
  <si>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</si>
  <si>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</si>
  <si>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</si>
  <si>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</si>
  <si>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</si>
  <si>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</si>
  <si>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</si>
  <si>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</si>
  <si>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</si>
  <si>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</si>
  <si>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</si>
  <si>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</si>
  <si>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</si>
  <si>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</si>
  <si>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</si>
  <si>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</si>
  <si>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</si>
  <si>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</si>
  <si>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</si>
  <si>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</si>
  <si>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</si>
  <si>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</si>
  <si>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</si>
  <si>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</si>
  <si>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</si>
  <si>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</si>
  <si>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</si>
  <si>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</si>
  <si>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</si>
  <si>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</si>
  <si>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</si>
  <si>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</si>
  <si>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</si>
  <si>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</si>
  <si>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</si>
  <si>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</si>
  <si>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</si>
  <si>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</si>
  <si>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</si>
  <si>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</si>
  <si>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</si>
  <si>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</si>
  <si>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</si>
  <si>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</si>
  <si>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</si>
  <si>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</si>
  <si>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</si>
  <si>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</si>
  <si>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</si>
  <si>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</si>
  <si>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</si>
  <si>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</si>
  <si>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</si>
  <si>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</si>
  <si>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</si>
  <si>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</si>
  <si>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</si>
  <si>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</si>
  <si>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</si>
  <si>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</si>
  <si>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</si>
  <si>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</si>
  <si>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</si>
  <si>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</si>
  <si>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</si>
  <si>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</si>
  <si>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</si>
  <si>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</si>
  <si>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</si>
  <si>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</si>
  <si>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</si>
  <si>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</si>
  <si>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</si>
  <si>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</si>
  <si>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</si>
  <si>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</si>
  <si>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</si>
  <si>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</si>
  <si>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</si>
  <si>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</si>
  <si>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</si>
  <si>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</si>
  <si>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</si>
  <si>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</si>
  <si>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</si>
  <si>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</si>
  <si>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</si>
  <si>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</si>
  <si>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</si>
  <si>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</si>
  <si>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</si>
  <si>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</si>
  <si>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</si>
  <si>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</si>
  <si>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</si>
  <si>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</si>
  <si>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</si>
  <si>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</si>
  <si>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</si>
  <si>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</si>
  <si>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</si>
  <si>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</si>
  <si>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</si>
  <si>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</si>
  <si>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</si>
  <si>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</si>
  <si>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</si>
  <si>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</si>
  <si>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</si>
  <si>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</si>
  <si>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</si>
  <si>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</si>
  <si>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</si>
  <si>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</si>
  <si>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</si>
  <si>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</si>
  <si>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</si>
  <si>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</si>
  <si>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</si>
  <si>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</si>
  <si>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</si>
  <si>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</si>
  <si>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</si>
  <si>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</si>
  <si>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</si>
  <si>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</si>
  <si>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</si>
  <si>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</si>
  <si>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</si>
  <si>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</si>
  <si>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</si>
  <si>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</si>
  <si>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</si>
  <si>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</si>
  <si>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</si>
  <si>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</si>
  <si>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</si>
  <si>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</si>
  <si>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</si>
  <si>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</si>
  <si>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</si>
  <si>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</si>
  <si>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</si>
  <si>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</si>
  <si>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</si>
  <si>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</si>
  <si>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</si>
  <si>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</si>
  <si>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</si>
  <si>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</si>
  <si>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</si>
  <si>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</si>
  <si>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</si>
  <si>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</si>
  <si>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</si>
  <si>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</si>
  <si>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</si>
  <si>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</si>
  <si>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</si>
  <si>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</si>
  <si>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</si>
  <si>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</si>
  <si>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</si>
  <si>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</si>
  <si>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</si>
  <si>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</si>
  <si>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</si>
  <si>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</si>
  <si>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</si>
  <si>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</si>
  <si>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</si>
  <si>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</si>
  <si>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</si>
  <si>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</si>
  <si>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</si>
  <si>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</si>
  <si>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</si>
  <si>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</si>
  <si>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</si>
  <si>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</si>
  <si>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</si>
  <si>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</si>
  <si>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</si>
  <si>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</si>
  <si>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</si>
  <si>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</si>
  <si>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</si>
  <si>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</si>
  <si>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</si>
  <si>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</si>
  <si>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</si>
  <si>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</si>
  <si>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</si>
  <si>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</si>
  <si>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</si>
  <si>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</si>
  <si>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</si>
  <si>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</si>
  <si>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</si>
  <si>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</si>
  <si>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</si>
  <si>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</si>
  <si>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</si>
  <si>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</si>
  <si>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</si>
  <si>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</si>
  <si>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</si>
  <si>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</si>
  <si>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</si>
  <si>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</si>
  <si>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</si>
  <si>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</si>
  <si>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</si>
  <si>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</si>
  <si>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</si>
  <si>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</si>
  <si>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</si>
  <si>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</si>
  <si>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</si>
  <si>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</si>
  <si>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</si>
  <si>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</si>
  <si>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</si>
  <si>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</si>
  <si>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</si>
  <si>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</si>
  <si>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</si>
  <si>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</si>
  <si>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</si>
  <si>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</si>
  <si>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</si>
  <si>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</si>
  <si>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</si>
  <si>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</si>
  <si>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</si>
  <si>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</si>
  <si>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</si>
  <si>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</si>
  <si>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</si>
  <si>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</si>
  <si>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</si>
  <si>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</si>
  <si>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</si>
  <si>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</si>
  <si>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</si>
  <si>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</si>
  <si>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</si>
  <si>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</si>
  <si>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</si>
  <si>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</si>
  <si>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</si>
  <si>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</si>
  <si>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</si>
  <si>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</si>
  <si>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</si>
  <si>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</si>
  <si>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</si>
  <si>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</si>
  <si>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</si>
  <si>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</si>
  <si>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</si>
  <si>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</si>
  <si>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</si>
  <si>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</si>
  <si>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</si>
  <si>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</si>
  <si>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</si>
  <si>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</si>
  <si>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</si>
  <si>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</si>
  <si>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</si>
  <si>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</si>
  <si>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</si>
  <si>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</si>
  <si>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</si>
  <si>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</si>
  <si>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</si>
  <si>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</si>
  <si>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</si>
  <si>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</si>
  <si>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</si>
  <si>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</si>
  <si>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</si>
  <si>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</si>
  <si>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</si>
  <si>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</si>
  <si>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</si>
  <si>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</si>
  <si>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</si>
  <si>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</si>
  <si>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</si>
  <si>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</si>
  <si>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</si>
  <si>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</si>
  <si>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</si>
  <si>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</si>
  <si>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</si>
  <si>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</si>
  <si>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</si>
  <si>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</si>
  <si>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</si>
  <si>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</si>
  <si>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</si>
  <si>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</si>
  <si>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</si>
  <si>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</si>
  <si>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</si>
  <si>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</si>
  <si>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</si>
  <si>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</si>
  <si>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</si>
  <si>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</si>
  <si>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</si>
  <si>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</si>
  <si>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</si>
  <si>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</si>
  <si>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</si>
  <si>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</si>
  <si>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</si>
  <si>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</si>
  <si>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</si>
  <si>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</si>
  <si>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</si>
  <si>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</si>
  <si>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</si>
  <si>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</si>
  <si>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</si>
  <si>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</si>
  <si>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</si>
  <si>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</si>
  <si>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</si>
  <si>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</si>
  <si>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</si>
  <si>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</si>
  <si>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</si>
  <si>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</si>
  <si>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</si>
  <si>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</si>
  <si>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</si>
  <si>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</si>
  <si>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</si>
  <si>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</si>
  <si>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</si>
  <si>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</si>
  <si>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</si>
  <si>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</si>
  <si>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</si>
  <si>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</si>
  <si>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</si>
  <si>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</si>
  <si>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</si>
  <si>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</si>
  <si>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</si>
  <si>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</si>
  <si>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</si>
  <si>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</si>
  <si>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</si>
  <si>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</si>
  <si>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</si>
  <si>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</si>
  <si>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</si>
  <si>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</si>
  <si>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</si>
  <si>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</si>
  <si>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</si>
  <si>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</si>
  <si>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</si>
  <si>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</si>
  <si>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</si>
  <si>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</si>
  <si>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</si>
  <si>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</si>
  <si>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</si>
  <si>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</si>
  <si>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</si>
  <si>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</si>
  <si>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</si>
  <si>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</si>
  <si>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</si>
  <si>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</si>
  <si>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</si>
  <si>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</si>
  <si>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</si>
  <si>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</si>
  <si>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</si>
  <si>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</si>
  <si>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</si>
  <si>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</si>
  <si>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</si>
  <si>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</si>
  <si>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</si>
  <si>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</si>
  <si>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</si>
  <si>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</si>
  <si>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</si>
  <si>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</si>
  <si>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</si>
  <si>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</si>
  <si>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</si>
  <si>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</si>
  <si>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</si>
  <si>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</si>
  <si>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</si>
  <si>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</si>
  <si>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</si>
  <si>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</si>
  <si>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</si>
  <si>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</si>
  <si>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</si>
  <si>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</si>
  <si>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</si>
  <si>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</si>
  <si>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</si>
  <si>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</si>
  <si>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</si>
  <si>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</si>
  <si>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</si>
  <si>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</si>
  <si>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</si>
  <si>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</si>
  <si>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</si>
  <si>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</si>
  <si>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</si>
  <si>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</si>
  <si>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</si>
  <si>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</si>
  <si>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</si>
  <si>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</si>
  <si>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</si>
  <si>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</si>
  <si>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</si>
  <si>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</si>
  <si>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</si>
  <si>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</si>
  <si>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</si>
  <si>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</si>
  <si>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</si>
  <si>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</si>
  <si>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</si>
  <si>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</si>
  <si>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</si>
  <si>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</si>
  <si>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</si>
  <si>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</si>
  <si>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</si>
  <si>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</si>
  <si>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</si>
  <si>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</si>
  <si>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</si>
  <si>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</si>
  <si>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</si>
  <si>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</si>
  <si>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</si>
  <si>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</si>
  <si>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</si>
  <si>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</si>
  <si>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</si>
  <si>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</si>
  <si>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</si>
  <si>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</si>
  <si>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</si>
  <si>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</si>
  <si>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</si>
  <si>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</si>
  <si>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</si>
  <si>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</si>
  <si>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</si>
  <si>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</si>
  <si>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</si>
  <si>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</si>
  <si>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</si>
  <si>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</si>
  <si>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</si>
  <si>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</si>
  <si>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</si>
  <si>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</si>
  <si>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</si>
  <si>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</si>
  <si>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</si>
  <si>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</si>
  <si>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</si>
  <si>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</si>
  <si>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</si>
  <si>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</si>
  <si>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</si>
  <si>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</si>
  <si>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</si>
  <si>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</si>
  <si>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</si>
  <si>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</si>
  <si>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</si>
  <si>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</si>
  <si>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</si>
  <si>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</si>
  <si>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</si>
  <si>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</si>
  <si>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</si>
  <si>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</si>
  <si>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</si>
  <si>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</si>
  <si>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</si>
  <si>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</si>
  <si>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</si>
  <si>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</si>
  <si>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</si>
  <si>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</si>
  <si>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</si>
  <si>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</si>
  <si>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</si>
  <si>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</si>
  <si>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</si>
  <si>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</si>
  <si>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</si>
  <si>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</si>
  <si>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</si>
  <si>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</si>
  <si>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</si>
  <si>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</si>
  <si>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</si>
  <si>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</si>
  <si>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</si>
  <si>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</si>
  <si>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</si>
  <si>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</si>
  <si>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</si>
  <si>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</si>
  <si>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</si>
  <si>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</si>
  <si>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</si>
  <si>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</si>
  <si>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</si>
  <si>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</si>
  <si>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</si>
  <si>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</si>
  <si>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</si>
  <si>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</si>
  <si>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</si>
  <si>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</si>
  <si>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</si>
  <si>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</si>
  <si>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</si>
  <si>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</si>
  <si>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</si>
  <si>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</si>
  <si>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</si>
  <si>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</si>
  <si>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</si>
  <si>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</si>
  <si>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</si>
  <si>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</si>
  <si>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</si>
  <si>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</si>
  <si>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</si>
  <si>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</si>
  <si>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</si>
  <si>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</si>
  <si>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</si>
  <si>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</si>
  <si>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</si>
  <si>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</si>
  <si>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</si>
  <si>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</si>
  <si>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</si>
  <si>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</si>
  <si>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</si>
  <si>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</si>
  <si>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</si>
  <si>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</si>
  <si>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</si>
  <si>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</si>
  <si>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</si>
  <si>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</si>
  <si>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</si>
  <si>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</si>
  <si>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</si>
  <si>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</si>
  <si>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</si>
  <si>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</si>
  <si>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</si>
  <si>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</si>
  <si>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</si>
  <si>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</si>
  <si>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</si>
  <si>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</si>
  <si>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</si>
  <si>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</si>
  <si>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</si>
  <si>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</si>
  <si>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</si>
  <si>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</si>
  <si>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</si>
  <si>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</si>
  <si>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</si>
  <si>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</si>
  <si>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</si>
  <si>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</si>
  <si>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</si>
  <si>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</si>
  <si>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</si>
  <si>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</si>
  <si>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</si>
  <si>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</si>
  <si>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</si>
  <si>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</si>
  <si>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</si>
  <si>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</si>
  <si>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</si>
  <si>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</si>
  <si>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</si>
  <si>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</si>
  <si>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</si>
  <si>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</si>
  <si>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</si>
  <si>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</si>
  <si>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</si>
  <si>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</si>
  <si>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</si>
  <si>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</si>
  <si>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</si>
  <si>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</si>
  <si>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</si>
  <si>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</si>
  <si>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</si>
  <si>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</si>
  <si>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</si>
  <si>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</si>
  <si>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</si>
  <si>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</si>
  <si>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</si>
  <si>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</si>
  <si>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</si>
  <si>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</si>
  <si>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</si>
  <si>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</si>
  <si>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</si>
  <si>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</si>
  <si>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</si>
  <si>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</si>
  <si>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</si>
  <si>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</si>
  <si>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</si>
  <si>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</si>
  <si>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</si>
  <si>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</si>
  <si>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</si>
  <si>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</si>
  <si>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</si>
  <si>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</si>
  <si>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</si>
  <si>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</si>
  <si>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</si>
  <si>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</si>
  <si>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</si>
  <si>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</si>
  <si>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</si>
  <si>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</si>
  <si>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</si>
  <si>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</si>
  <si>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</si>
  <si>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</si>
  <si>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</si>
  <si>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</si>
  <si>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</si>
  <si>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</si>
  <si>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</si>
  <si>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</si>
  <si>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</si>
  <si>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</si>
  <si>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</si>
  <si>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</si>
  <si>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</si>
  <si>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</si>
  <si>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</si>
  <si>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</si>
  <si>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</si>
  <si>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</si>
  <si>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</si>
  <si>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</si>
  <si>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</si>
  <si>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</si>
  <si>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</si>
  <si>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</si>
  <si>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</si>
  <si>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</si>
  <si>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</si>
  <si>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</si>
  <si>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</si>
  <si>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</si>
  <si>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</si>
  <si>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</si>
  <si>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</si>
  <si>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</si>
  <si>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</si>
  <si>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</si>
  <si>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</si>
  <si>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</si>
  <si>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</si>
  <si>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</si>
  <si>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</si>
  <si>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</si>
  <si>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</si>
  <si>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</si>
  <si>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</si>
  <si>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</si>
  <si>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</si>
  <si>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</si>
  <si>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</si>
  <si>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</si>
  <si>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</si>
  <si>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</si>
  <si>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</si>
  <si>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</si>
  <si>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</si>
  <si>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</si>
  <si>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</si>
  <si>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</si>
  <si>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</si>
  <si>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</si>
  <si>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</si>
  <si>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</si>
  <si>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</si>
  <si>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</si>
  <si>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</si>
  <si>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</si>
  <si>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</si>
  <si>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</si>
  <si>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</si>
  <si>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</si>
  <si>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</si>
  <si>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</si>
  <si>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</si>
  <si>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</si>
  <si>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</si>
  <si>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</si>
  <si>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</si>
  <si>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</si>
  <si>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</si>
  <si>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</si>
  <si>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</si>
  <si>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</si>
  <si>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</si>
  <si>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</si>
  <si>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</si>
  <si>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</si>
  <si>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</si>
  <si>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</si>
  <si>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</si>
  <si>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</si>
  <si>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</si>
  <si>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</si>
  <si>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</si>
  <si>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</si>
  <si>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</si>
  <si>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</si>
  <si>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</si>
  <si>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</si>
  <si>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</si>
  <si>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</si>
  <si>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</si>
  <si>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</si>
  <si>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</si>
  <si>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</si>
  <si>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</si>
  <si>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</si>
  <si>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</si>
  <si>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</si>
  <si>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</si>
  <si>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</si>
  <si>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</si>
  <si>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</si>
  <si>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</si>
  <si>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</si>
  <si>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</si>
  <si>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</si>
  <si>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</si>
  <si>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</si>
  <si>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</si>
  <si>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</si>
  <si>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</si>
  <si>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</si>
  <si>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</si>
  <si>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</si>
  <si>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</si>
  <si>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</si>
  <si>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</si>
  <si>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</si>
  <si>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</si>
  <si>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</si>
  <si>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</si>
  <si>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</si>
  <si>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</si>
  <si>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</si>
  <si>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</si>
  <si>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</si>
  <si>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</si>
  <si>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</si>
  <si>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</si>
  <si>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</si>
  <si>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</si>
  <si>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</si>
  <si>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</si>
  <si>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</si>
  <si>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</si>
  <si>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</si>
  <si>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</si>
  <si>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</si>
  <si>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</si>
  <si>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</si>
  <si>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</si>
  <si>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</si>
  <si>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</si>
  <si>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</si>
  <si>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</si>
  <si>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</si>
  <si>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</si>
  <si>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</si>
  <si>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</si>
  <si>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</si>
  <si>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</si>
  <si>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</si>
  <si>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</si>
  <si>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</si>
  <si>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</si>
  <si>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</si>
  <si>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</si>
  <si>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</si>
  <si>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</si>
  <si>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</si>
  <si>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</si>
  <si>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</si>
  <si>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</si>
  <si>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</si>
  <si>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</si>
  <si>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</si>
  <si>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</si>
  <si>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</si>
  <si>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</si>
  <si>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</si>
  <si>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</si>
  <si>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</si>
  <si>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</si>
  <si>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</si>
  <si>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</si>
  <si>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</si>
  <si>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</si>
  <si>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</si>
  <si>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</si>
  <si>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</si>
  <si>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</si>
  <si>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</si>
  <si>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</si>
  <si>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</si>
  <si>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</si>
  <si>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</si>
  <si>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</si>
  <si>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</si>
  <si>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</si>
  <si>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</si>
  <si>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</si>
  <si>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</si>
  <si>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</si>
  <si>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</si>
  <si>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</si>
  <si>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</si>
  <si>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</si>
  <si>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</si>
  <si>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</si>
  <si>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</si>
  <si>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</si>
  <si>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</si>
  <si>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</si>
  <si>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</si>
  <si>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</si>
  <si>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</si>
  <si>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</si>
  <si>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</si>
  <si>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</si>
  <si>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</si>
  <si>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</si>
  <si>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</si>
  <si>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</si>
  <si>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</si>
  <si>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</si>
  <si>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</si>
  <si>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</si>
  <si>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</si>
  <si>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</si>
  <si>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</si>
  <si>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</si>
  <si>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</si>
  <si>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</si>
  <si>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</si>
  <si>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</si>
  <si>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</si>
  <si>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</si>
  <si>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</si>
  <si>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</si>
  <si>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</si>
  <si>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</si>
  <si>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</si>
  <si>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</si>
  <si>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</si>
  <si>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</si>
  <si>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</si>
  <si>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</si>
  <si>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</si>
  <si>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</si>
  <si>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</si>
  <si>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</si>
  <si>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</si>
  <si>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</si>
  <si>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</si>
  <si>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</si>
  <si>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</si>
  <si>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</si>
  <si>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</si>
  <si>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</si>
  <si>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</si>
  <si>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</si>
  <si>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</si>
  <si>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</si>
  <si>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</si>
  <si>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</si>
  <si>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</si>
  <si>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</si>
  <si>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</si>
  <si>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</si>
  <si>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</si>
  <si>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</si>
  <si>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</si>
  <si>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</si>
  <si>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</si>
  <si>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</si>
  <si>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</si>
  <si>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</si>
  <si>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</si>
  <si>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</si>
  <si>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</si>
  <si>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</si>
  <si>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</si>
  <si>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</si>
  <si>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</si>
  <si>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</si>
  <si>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</si>
  <si>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</si>
  <si>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</si>
  <si>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</si>
  <si>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</si>
  <si>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</si>
  <si>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</si>
  <si>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</si>
  <si>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</si>
  <si>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</si>
  <si>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</si>
  <si>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</si>
  <si>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</si>
  <si>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</si>
  <si>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</si>
  <si>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</si>
  <si>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</si>
  <si>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</si>
  <si>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</si>
  <si>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</si>
  <si>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</si>
  <si>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</si>
  <si>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</si>
  <si>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</si>
  <si>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</si>
  <si>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</si>
  <si>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</si>
  <si>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</si>
  <si>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</si>
  <si>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</si>
  <si>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</si>
  <si>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</si>
  <si>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</si>
  <si>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</si>
  <si>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</si>
  <si>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</si>
  <si>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</si>
  <si>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</si>
  <si>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</si>
  <si>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</si>
  <si>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</si>
  <si>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</si>
  <si>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</si>
  <si>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</si>
  <si>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</si>
  <si>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</si>
  <si>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</si>
  <si>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</si>
  <si>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</si>
  <si>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</si>
  <si>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</si>
  <si>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</si>
  <si>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</si>
  <si>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</si>
  <si>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</si>
  <si>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</si>
  <si>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</si>
  <si>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</si>
  <si>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</si>
  <si>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</si>
  <si>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</si>
  <si>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</si>
  <si>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</si>
  <si>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</si>
  <si>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</si>
  <si>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</si>
  <si>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</si>
  <si>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</si>
  <si>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</si>
  <si>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</si>
  <si>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</si>
  <si>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</si>
  <si>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</si>
  <si>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</si>
  <si>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</si>
  <si>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</si>
  <si>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</si>
  <si>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</si>
  <si>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</si>
  <si>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</si>
  <si>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</si>
  <si>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</si>
  <si>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</si>
  <si>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</si>
  <si>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</si>
  <si>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</si>
  <si>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</si>
  <si>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</si>
  <si>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</si>
  <si>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</si>
  <si>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</si>
  <si>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</si>
  <si>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</si>
  <si>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</si>
  <si>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</si>
  <si>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</si>
  <si>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</si>
  <si>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</si>
  <si>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</si>
  <si>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</si>
  <si>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</si>
  <si>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</si>
  <si>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</si>
  <si>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</si>
  <si>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</si>
  <si>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</si>
  <si>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</si>
  <si>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</si>
  <si>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</si>
  <si>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</si>
  <si>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</si>
  <si>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</si>
  <si>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</si>
  <si>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</si>
  <si>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</si>
  <si>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</si>
  <si>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</si>
  <si>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</si>
  <si>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</si>
  <si>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</si>
  <si>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</si>
  <si>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</si>
  <si>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</si>
  <si>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</si>
  <si>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</si>
  <si>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</si>
  <si>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</si>
  <si>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</si>
  <si>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</si>
  <si>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</si>
  <si>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</si>
  <si>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</si>
  <si>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</si>
  <si>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</si>
  <si>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</si>
  <si>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</si>
  <si>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</si>
  <si>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</si>
  <si>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</si>
  <si>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</si>
  <si>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</si>
  <si>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</si>
  <si>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</si>
  <si>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</si>
  <si>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</si>
  <si>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</si>
  <si>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</si>
  <si>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</si>
  <si>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</si>
  <si>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</si>
  <si>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</si>
  <si>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</si>
  <si>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</si>
  <si>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</si>
  <si>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</si>
  <si>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</si>
  <si>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</si>
  <si>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</si>
  <si>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</si>
  <si>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</si>
  <si>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</si>
  <si>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</si>
  <si>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</si>
  <si>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</si>
  <si>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</si>
  <si>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</si>
  <si>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</si>
  <si>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</si>
  <si>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</si>
  <si>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</si>
  <si>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</si>
  <si>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</si>
  <si>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</si>
  <si>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</si>
  <si>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</si>
  <si>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</si>
  <si>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</si>
  <si>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</si>
  <si>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</si>
  <si>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</si>
  <si>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</si>
  <si>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</si>
  <si>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</si>
  <si>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</si>
  <si>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</si>
  <si>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</si>
  <si>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</si>
  <si>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</si>
  <si>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</si>
  <si>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</si>
  <si>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</si>
  <si>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</si>
  <si>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</si>
  <si>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</si>
  <si>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</si>
  <si>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</si>
  <si>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</si>
  <si>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</si>
  <si>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</si>
  <si>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</si>
  <si>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</si>
  <si>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</si>
  <si>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</si>
  <si>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</si>
  <si>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</si>
  <si>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</si>
  <si>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</si>
  <si>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</si>
  <si>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</si>
  <si>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</si>
  <si>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</si>
  <si>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</si>
  <si>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</si>
  <si>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</si>
  <si>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</si>
  <si>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</si>
  <si>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</si>
  <si>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</si>
  <si>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</si>
  <si>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</si>
  <si>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</si>
  <si>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</si>
  <si>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</si>
  <si>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</si>
  <si>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</si>
  <si>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</si>
  <si>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</si>
  <si>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</si>
  <si>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</si>
  <si>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</si>
  <si>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</si>
  <si>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</si>
  <si>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</si>
  <si>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</si>
  <si>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</si>
  <si>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</si>
  <si>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</si>
  <si>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</si>
  <si>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</si>
  <si>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</si>
  <si>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</si>
  <si>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</si>
  <si>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</si>
  <si>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</si>
  <si>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</si>
  <si>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</si>
  <si>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</si>
  <si>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</si>
  <si>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</si>
  <si>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</si>
  <si>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</si>
  <si>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</si>
  <si>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</si>
  <si>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</si>
  <si>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</si>
  <si>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</si>
  <si>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</si>
  <si>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</si>
  <si>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</si>
  <si>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</si>
  <si>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</si>
  <si>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</si>
  <si>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</si>
  <si>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</si>
  <si>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</si>
  <si>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</si>
  <si>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</si>
  <si>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</si>
  <si>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</si>
  <si>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</si>
  <si>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</si>
  <si>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</si>
  <si>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</si>
  <si>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</si>
  <si>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</si>
  <si>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</si>
  <si>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</si>
  <si>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</si>
  <si>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</si>
  <si>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</si>
  <si>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</si>
  <si>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</si>
  <si>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</si>
  <si>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</si>
  <si>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</si>
  <si>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</si>
  <si>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</si>
  <si>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</si>
  <si>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</si>
  <si>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</si>
  <si>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</si>
  <si>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</si>
  <si>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</si>
  <si>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</si>
  <si>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</si>
  <si>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</si>
  <si>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</si>
  <si>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</si>
  <si>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</si>
  <si>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</si>
  <si>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</si>
  <si>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</si>
  <si>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</si>
  <si>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</si>
  <si>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</si>
  <si>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</si>
  <si>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</si>
  <si>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</si>
  <si>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</si>
  <si>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</si>
  <si>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</si>
  <si>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</si>
  <si>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</si>
  <si>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</si>
  <si>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</si>
  <si>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</si>
  <si>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</si>
  <si>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</si>
  <si>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</si>
  <si>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</si>
  <si>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</si>
  <si>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</si>
  <si>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</si>
  <si>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</si>
  <si>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</si>
  <si>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</si>
  <si>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</si>
  <si>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</si>
  <si>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</si>
  <si>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</si>
  <si>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</si>
  <si>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</si>
  <si>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</si>
  <si>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</si>
  <si>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</si>
  <si>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</si>
  <si>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</si>
  <si>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</si>
  <si>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</si>
  <si>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</si>
  <si>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</si>
  <si>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</si>
  <si>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</si>
  <si>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</si>
  <si>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</si>
  <si>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</si>
  <si>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</si>
  <si>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</si>
  <si>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</si>
  <si>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</si>
  <si>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</si>
  <si>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</si>
  <si>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</si>
  <si>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</si>
  <si>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</si>
  <si>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</si>
  <si>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</si>
  <si>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</si>
  <si>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</si>
  <si>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</si>
  <si>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</si>
  <si>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</si>
  <si>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</si>
  <si>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</si>
  <si>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</si>
  <si>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</si>
  <si>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</si>
  <si>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</si>
  <si>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</si>
  <si>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</si>
  <si>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</si>
  <si>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</si>
  <si>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</si>
  <si>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</si>
  <si>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</si>
  <si>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</si>
  <si>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</si>
  <si>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</si>
  <si>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</si>
  <si>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</si>
  <si>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</si>
  <si>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</si>
  <si>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</si>
  <si>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</si>
  <si>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</si>
  <si>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</si>
  <si>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</si>
  <si>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</si>
  <si>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</si>
  <si>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</si>
  <si>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</si>
  <si>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</si>
  <si>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</si>
  <si>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</si>
  <si>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</si>
  <si>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</si>
  <si>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</si>
  <si>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</si>
  <si>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</si>
  <si>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</si>
  <si>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</si>
  <si>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</si>
  <si>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</si>
  <si>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</si>
  <si>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</si>
  <si>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</si>
  <si>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</si>
  <si>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</si>
  <si>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</si>
  <si>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</si>
  <si>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</si>
  <si>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</si>
  <si>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</si>
  <si>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</si>
  <si>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</si>
  <si>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</si>
  <si>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</si>
  <si>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</si>
  <si>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</si>
  <si>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</si>
  <si>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</si>
  <si>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</si>
  <si>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</si>
  <si>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</si>
  <si>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</si>
  <si>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</si>
  <si>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</si>
  <si>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</si>
  <si>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</si>
  <si>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</si>
  <si>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</si>
  <si>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</si>
  <si>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</si>
  <si>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</si>
  <si>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</si>
  <si>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</si>
  <si>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</si>
  <si>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</si>
  <si>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</si>
  <si>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</si>
  <si>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</si>
  <si>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</si>
  <si>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</si>
  <si>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</si>
  <si>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</si>
  <si>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</si>
  <si>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</si>
  <si>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</si>
  <si>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</si>
  <si>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</si>
  <si>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</si>
  <si>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</si>
  <si>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</si>
  <si>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</si>
  <si>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</si>
  <si>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</si>
  <si>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</si>
  <si>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</si>
  <si>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</si>
  <si>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</si>
  <si>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</si>
  <si>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</si>
  <si>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</si>
  <si>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</si>
  <si>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</si>
  <si>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</si>
  <si>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</si>
  <si>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</si>
  <si>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</si>
  <si>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</si>
  <si>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</si>
  <si>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</si>
  <si>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</si>
  <si>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</si>
  <si>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</si>
  <si>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</si>
  <si>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</si>
  <si>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</si>
  <si>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</si>
  <si>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</si>
  <si>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</si>
  <si>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</si>
  <si>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</si>
  <si>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</si>
  <si>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</si>
  <si>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</si>
  <si>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</si>
  <si>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</si>
  <si>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</si>
  <si>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</si>
  <si>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</si>
  <si>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</si>
  <si>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</si>
  <si>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</si>
  <si>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</si>
  <si>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</si>
  <si>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</si>
  <si>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</si>
  <si>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</si>
  <si>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</si>
  <si>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</si>
  <si>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</si>
  <si>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</si>
  <si>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</si>
  <si>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</si>
  <si>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</si>
  <si>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</si>
  <si>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</si>
  <si>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</si>
  <si>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</si>
  <si>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</si>
  <si>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</si>
  <si>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</si>
  <si>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</si>
  <si>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</si>
  <si>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</si>
  <si>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</si>
  <si>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</si>
  <si>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</si>
  <si>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</si>
  <si>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</si>
  <si>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</si>
  <si>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</si>
  <si>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</si>
  <si>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</si>
  <si>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</si>
  <si>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</si>
  <si>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</si>
  <si>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</si>
  <si>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</si>
  <si>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</si>
  <si>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</si>
  <si>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</si>
  <si>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</si>
  <si>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</si>
  <si>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</si>
  <si>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</si>
  <si>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</si>
  <si>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</si>
  <si>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</si>
  <si>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</si>
  <si>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</si>
  <si>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</si>
  <si>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</si>
  <si>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</si>
  <si>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</si>
  <si>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</si>
  <si>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</si>
  <si>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</si>
  <si>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</si>
  <si>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</si>
  <si>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</si>
  <si>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</si>
  <si>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</si>
  <si>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</si>
  <si>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</si>
  <si>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</si>
  <si>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</si>
  <si>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</si>
  <si>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</si>
  <si>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</si>
  <si>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</si>
  <si>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</si>
  <si>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</si>
  <si>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</si>
  <si>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</si>
  <si>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</si>
  <si>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</si>
  <si>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</si>
  <si>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</si>
  <si>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</si>
  <si>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</si>
  <si>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</si>
  <si>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</si>
  <si>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</si>
  <si>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</si>
  <si>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</si>
  <si>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</si>
  <si>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</si>
  <si>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</si>
  <si>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</si>
  <si>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</si>
  <si>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</si>
  <si>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</si>
  <si>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</si>
  <si>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</si>
  <si>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</si>
  <si>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</si>
  <si>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</si>
  <si>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</si>
  <si>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</si>
  <si>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</si>
  <si>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</si>
  <si>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</si>
  <si>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</si>
  <si>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</si>
  <si>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</si>
  <si>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</si>
  <si>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</si>
  <si>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</si>
  <si>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</si>
  <si>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</si>
  <si>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</si>
  <si>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</si>
  <si>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</si>
  <si>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</si>
  <si>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</si>
  <si>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</si>
  <si>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</si>
  <si>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</si>
  <si>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</si>
  <si>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</si>
  <si>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</si>
  <si>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</si>
  <si>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</si>
  <si>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</si>
  <si>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</si>
  <si>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</si>
  <si>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</si>
  <si>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</si>
  <si>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</si>
  <si>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</si>
  <si>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</si>
  <si>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</si>
  <si>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</si>
  <si>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</si>
  <si>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</si>
  <si>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</si>
  <si>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</si>
  <si>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</si>
  <si>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</si>
  <si>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</si>
  <si>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</si>
  <si>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</si>
  <si>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</si>
  <si>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</si>
  <si>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</si>
  <si>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</si>
  <si>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</si>
  <si>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</si>
  <si>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</si>
  <si>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</si>
  <si>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</si>
  <si>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</si>
  <si>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</si>
  <si>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</si>
  <si>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</si>
  <si>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</si>
  <si>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</si>
  <si>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</si>
  <si>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</si>
  <si>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</si>
  <si>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</si>
  <si>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</si>
  <si>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</si>
  <si>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</si>
  <si>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</si>
  <si>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</si>
  <si>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</si>
  <si>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</si>
  <si>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</si>
  <si>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</si>
  <si>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</si>
  <si>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</si>
  <si>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</si>
  <si>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</si>
  <si>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</si>
  <si>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</si>
  <si>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</si>
  <si>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</si>
  <si>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</si>
  <si>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</si>
  <si>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</si>
  <si>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</si>
  <si>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</si>
  <si>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</si>
  <si>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</si>
  <si>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</si>
  <si>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</si>
  <si>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</si>
  <si>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</si>
  <si>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</si>
  <si>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</si>
  <si>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</si>
  <si>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</si>
  <si>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</si>
  <si>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</si>
  <si>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</si>
  <si>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</si>
  <si>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</si>
  <si>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</si>
  <si>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</si>
  <si>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</si>
  <si>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</si>
  <si>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</si>
  <si>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</si>
  <si>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</si>
  <si>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</si>
  <si>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</si>
  <si>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</si>
  <si>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</si>
  <si>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</si>
  <si>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</si>
  <si>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</si>
  <si>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</si>
  <si>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</si>
  <si>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</si>
  <si>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</si>
  <si>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</si>
  <si>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</si>
  <si>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</si>
  <si>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</si>
  <si>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</si>
  <si>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</si>
  <si>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</si>
  <si>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</si>
  <si>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</si>
  <si>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</si>
  <si>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</si>
  <si>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</si>
  <si>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</si>
  <si>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</si>
  <si>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</si>
  <si>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</si>
  <si>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</si>
  <si>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</si>
  <si>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</si>
  <si>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</si>
  <si>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</si>
  <si>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</si>
  <si>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</si>
  <si>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</si>
  <si>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</si>
  <si>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</si>
  <si>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</si>
  <si>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</si>
  <si>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</si>
  <si>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</si>
  <si>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</si>
  <si>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</si>
  <si>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</si>
  <si>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</si>
  <si>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</si>
  <si>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</si>
  <si>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</si>
  <si>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</si>
  <si>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</si>
  <si>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</si>
  <si>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</si>
  <si>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</si>
  <si>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</si>
  <si>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</si>
  <si>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</si>
  <si>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</si>
  <si>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</si>
  <si>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</si>
  <si>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</si>
  <si>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</si>
  <si>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</si>
  <si>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</si>
  <si>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</si>
  <si>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</si>
  <si>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</si>
  <si>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</si>
  <si>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</si>
  <si>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</si>
  <si>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</si>
  <si>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</si>
  <si>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</si>
  <si>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</si>
  <si>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</si>
  <si>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</si>
  <si>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</si>
  <si>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</si>
  <si>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</si>
  <si>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</si>
  <si>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</si>
  <si>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</si>
  <si>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</si>
  <si>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</si>
  <si>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</si>
  <si>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</si>
  <si>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</si>
  <si>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</si>
  <si>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</si>
  <si>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</si>
  <si>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</si>
  <si>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</si>
  <si>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</si>
  <si>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</si>
  <si>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</si>
  <si>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</si>
  <si>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</si>
  <si>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</si>
  <si>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</si>
  <si>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</si>
  <si>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</si>
  <si>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</si>
  <si>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</si>
  <si>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</si>
  <si>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</si>
  <si>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</si>
  <si>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</si>
  <si>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</si>
  <si>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</si>
  <si>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</si>
  <si>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</si>
  <si>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</si>
  <si>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</si>
  <si>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</si>
  <si>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</si>
  <si>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</si>
  <si>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</si>
  <si>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</si>
  <si>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</si>
  <si>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</si>
  <si>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</si>
  <si>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</si>
  <si>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</si>
  <si>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</si>
  <si>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</si>
  <si>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</si>
  <si>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</si>
  <si>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</si>
  <si>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</si>
  <si>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</si>
  <si>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</si>
  <si>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</si>
  <si>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</si>
  <si>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</si>
  <si>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</si>
  <si>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</si>
  <si>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</si>
  <si>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</si>
  <si>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</si>
  <si>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</si>
  <si>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</si>
  <si>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</si>
  <si>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</si>
  <si>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</si>
  <si>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</si>
  <si>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</si>
  <si>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</si>
  <si>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</si>
  <si>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</si>
  <si>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</si>
  <si>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</si>
  <si>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</si>
  <si>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</si>
  <si>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</si>
  <si>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</si>
  <si>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</si>
  <si>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</si>
  <si>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</si>
  <si>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</si>
  <si>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</si>
  <si>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</si>
  <si>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</si>
  <si>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</si>
  <si>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</si>
  <si>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</si>
  <si>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</si>
  <si>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</si>
  <si>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</si>
  <si>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</si>
  <si>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</si>
  <si>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</si>
  <si>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</si>
  <si>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</si>
  <si>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</si>
  <si>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</si>
  <si>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</si>
  <si>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</si>
  <si>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</si>
  <si>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</si>
  <si>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</si>
  <si>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</si>
  <si>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</si>
  <si>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</si>
  <si>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</si>
  <si>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</si>
  <si>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</si>
  <si>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</si>
  <si>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</si>
  <si>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</si>
  <si>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</si>
  <si>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</si>
  <si>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</si>
  <si>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</si>
  <si>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</si>
  <si>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</si>
  <si>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</si>
  <si>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</si>
  <si>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</si>
  <si>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</si>
  <si>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</si>
  <si>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</si>
  <si>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</si>
  <si>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</si>
  <si>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</si>
  <si>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</si>
  <si>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</si>
  <si>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</si>
  <si>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</si>
  <si>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</si>
  <si>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</si>
  <si>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</si>
  <si>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</si>
  <si>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</si>
  <si>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</si>
  <si>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</si>
  <si>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</si>
  <si>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</si>
  <si>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</si>
  <si>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</si>
  <si>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</si>
  <si>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</si>
  <si>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</si>
  <si>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</si>
  <si>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</si>
  <si>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</si>
  <si>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</si>
  <si>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</si>
  <si>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</si>
  <si>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</si>
  <si>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</si>
  <si>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</si>
  <si>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</si>
  <si>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</si>
  <si>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</si>
  <si>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</si>
  <si>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</si>
  <si>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</si>
  <si>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</si>
  <si>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</si>
  <si>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</si>
  <si>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</si>
  <si>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</si>
  <si>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</si>
  <si>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</si>
  <si>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</si>
  <si>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</si>
  <si>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</si>
  <si>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</si>
  <si>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</si>
  <si>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</si>
  <si>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</si>
  <si>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</si>
  <si>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</si>
  <si>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</si>
  <si>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</si>
  <si>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</si>
  <si>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</si>
  <si>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</si>
  <si>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</si>
  <si>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</si>
  <si>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</si>
  <si>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</si>
  <si>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</si>
  <si>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</si>
  <si>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</si>
  <si>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</si>
  <si>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</si>
  <si>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</si>
  <si>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</si>
  <si>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</si>
  <si>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</si>
  <si>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</si>
  <si>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</si>
  <si>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</si>
  <si>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</si>
  <si>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</si>
  <si>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</si>
  <si>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</si>
  <si>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</si>
  <si>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</si>
  <si>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</si>
  <si>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</si>
  <si>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</si>
  <si>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</si>
  <si>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</si>
  <si>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</si>
  <si>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</si>
  <si>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</si>
  <si>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</si>
  <si>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</si>
  <si>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</si>
  <si>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</si>
  <si>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</si>
  <si>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</si>
  <si>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</si>
  <si>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</si>
  <si>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</si>
  <si>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</si>
  <si>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</si>
  <si>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</si>
  <si>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</si>
  <si>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</si>
  <si>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</si>
  <si>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</si>
  <si>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</si>
  <si>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</si>
  <si>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</si>
  <si>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</si>
  <si>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</si>
  <si>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</si>
  <si>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</si>
  <si>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</si>
  <si>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</si>
  <si>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</si>
  <si>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</si>
  <si>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</si>
  <si>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</si>
  <si>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</si>
  <si>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</si>
  <si>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</si>
  <si>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</si>
  <si>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</si>
  <si>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</si>
  <si>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</si>
  <si>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</si>
  <si>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</si>
  <si>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</si>
  <si>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</si>
  <si>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</si>
  <si>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</si>
  <si>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</si>
  <si>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</si>
  <si>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</si>
  <si>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</si>
  <si>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</si>
  <si>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</si>
  <si>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</si>
  <si>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</si>
  <si>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</si>
  <si>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</si>
  <si>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</si>
  <si>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</si>
  <si>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</si>
  <si>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</si>
  <si>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</si>
  <si>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</si>
  <si>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</si>
  <si>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</si>
  <si>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</si>
  <si>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</si>
  <si>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</si>
  <si>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</si>
  <si>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</si>
  <si>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</si>
  <si>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</si>
  <si>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</si>
  <si>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</si>
  <si>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</si>
  <si>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</si>
  <si>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</si>
  <si>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</si>
  <si>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</si>
  <si>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</si>
  <si>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</si>
  <si>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</si>
  <si>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</si>
  <si>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</si>
  <si>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</si>
  <si>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</si>
  <si>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</si>
  <si>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</si>
  <si>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</si>
  <si>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</si>
  <si>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</si>
  <si>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</si>
  <si>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</si>
  <si>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</si>
  <si>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</si>
  <si>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</si>
  <si>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</si>
  <si>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</si>
  <si>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</si>
  <si>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</si>
  <si>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</si>
  <si>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</si>
  <si>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</si>
  <si>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</si>
  <si>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</si>
  <si>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</si>
  <si>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</si>
  <si>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</si>
  <si>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</si>
  <si>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</si>
  <si>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</si>
  <si>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</si>
  <si>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</si>
  <si>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</si>
  <si>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</si>
  <si>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</si>
  <si>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</si>
  <si>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</si>
  <si>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</si>
  <si>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</si>
  <si>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</si>
  <si>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</si>
  <si>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</si>
  <si>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</si>
  <si>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</si>
  <si>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</si>
  <si>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</si>
  <si>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</si>
  <si>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</si>
  <si>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</si>
  <si>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</si>
  <si>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</si>
  <si>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</si>
  <si>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</si>
  <si>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</si>
  <si>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</si>
  <si>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</si>
  <si>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</si>
  <si>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</si>
  <si>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</si>
  <si>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</si>
  <si>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</si>
  <si>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</si>
  <si>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</si>
  <si>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</si>
  <si>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</si>
  <si>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</si>
  <si>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</si>
  <si>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</si>
  <si>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</si>
  <si>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</si>
  <si>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</si>
  <si>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</si>
  <si>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</si>
  <si>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</si>
  <si>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</si>
  <si>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</si>
  <si>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</si>
  <si>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</si>
  <si>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</si>
  <si>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</si>
  <si>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</si>
  <si>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</si>
  <si>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</si>
  <si>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</si>
  <si>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</si>
  <si>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</si>
  <si>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</si>
  <si>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</si>
  <si>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</si>
  <si>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</si>
  <si>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</si>
  <si>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</si>
  <si>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</si>
  <si>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</si>
  <si>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</si>
  <si>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</si>
  <si>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</si>
  <si>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</si>
  <si>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</si>
  <si>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</si>
  <si>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</si>
  <si>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</si>
  <si>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</si>
  <si>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</si>
  <si>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</si>
  <si>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</si>
  <si>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</si>
  <si>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</si>
  <si>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</si>
  <si>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</si>
  <si>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</si>
  <si>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</si>
  <si>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</si>
  <si>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</si>
  <si>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</si>
  <si>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</si>
  <si>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</si>
  <si>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</si>
  <si>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</si>
  <si>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</si>
  <si>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</si>
  <si>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</si>
  <si>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</si>
  <si>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</si>
  <si>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</si>
  <si>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</si>
  <si>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</si>
  <si>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</si>
  <si>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</si>
  <si>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</si>
  <si>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</si>
  <si>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</si>
  <si>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</si>
  <si>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</si>
  <si>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</si>
  <si>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</si>
  <si>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</si>
  <si>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</si>
  <si>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</si>
  <si>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</si>
  <si>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</si>
  <si>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</si>
  <si>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</si>
  <si>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</si>
  <si>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</si>
  <si>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</si>
  <si>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</si>
  <si>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</si>
  <si>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</si>
  <si>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</si>
  <si>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</si>
  <si>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</si>
  <si>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</si>
  <si>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</si>
  <si>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</si>
  <si>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</si>
  <si>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</si>
  <si>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</si>
  <si>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</si>
  <si>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</si>
  <si>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</si>
  <si>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</si>
  <si>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</si>
  <si>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</si>
  <si>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</si>
  <si>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</si>
  <si>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</si>
  <si>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</si>
  <si>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</si>
  <si>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</si>
  <si>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</si>
  <si>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</si>
  <si>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</si>
  <si>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</si>
  <si>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</si>
  <si>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</si>
  <si>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</si>
  <si>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</si>
  <si>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</si>
  <si>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</si>
  <si>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</si>
  <si>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</si>
  <si>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</si>
  <si>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</si>
  <si>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</si>
  <si>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</si>
  <si>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</si>
  <si>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</si>
  <si>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</si>
  <si>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</si>
  <si>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</si>
  <si>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</si>
  <si>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</si>
  <si>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</si>
  <si>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</si>
  <si>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</si>
  <si>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</si>
  <si>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</si>
  <si>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</si>
  <si>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</si>
  <si>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</si>
  <si>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</si>
  <si>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</si>
  <si>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</si>
  <si>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</si>
  <si>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</si>
  <si>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</si>
  <si>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</si>
  <si>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</si>
  <si>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</si>
  <si>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</si>
  <si>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</si>
  <si>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</si>
  <si>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</si>
  <si>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</si>
  <si>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</si>
  <si>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</si>
  <si>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</si>
  <si>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</si>
  <si>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</si>
  <si>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</si>
  <si>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</si>
  <si>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</si>
  <si>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</si>
  <si>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</si>
  <si>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</si>
  <si>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</si>
  <si>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</si>
  <si>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</si>
  <si>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</si>
  <si>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</si>
  <si>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</si>
  <si>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</si>
  <si>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</si>
  <si>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</si>
  <si>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</si>
  <si>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</si>
  <si>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</si>
  <si>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</si>
  <si>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</si>
  <si>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</si>
  <si>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</si>
  <si>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</si>
  <si>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</si>
  <si>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</si>
  <si>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</si>
  <si>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</si>
  <si>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</si>
  <si>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</si>
  <si>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</si>
  <si>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</si>
  <si>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</si>
  <si>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</si>
  <si>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</si>
  <si>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</si>
  <si>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</si>
  <si>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</si>
  <si>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</si>
  <si>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</si>
  <si>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</si>
  <si>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</si>
  <si>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</si>
  <si>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</si>
  <si>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</si>
  <si>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</si>
  <si>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</si>
  <si>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</si>
  <si>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</si>
  <si>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</si>
  <si>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</si>
  <si>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</si>
  <si>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</si>
  <si>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</si>
  <si>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</si>
  <si>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</si>
  <si>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</si>
  <si>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</si>
  <si>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</si>
  <si>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</si>
  <si>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</si>
  <si>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</si>
  <si>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</si>
  <si>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</si>
  <si>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</si>
  <si>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</si>
  <si>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</si>
  <si>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</si>
  <si>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</si>
  <si>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</si>
  <si>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</si>
  <si>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</si>
  <si>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</si>
  <si>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</si>
  <si>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</si>
  <si>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</si>
  <si>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</si>
  <si>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</si>
  <si>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</si>
  <si>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</si>
  <si>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</si>
  <si>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</si>
  <si>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</si>
  <si>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</si>
  <si>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</si>
  <si>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</si>
  <si>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</si>
  <si>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</si>
  <si>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</si>
  <si>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</si>
  <si>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</si>
  <si>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</si>
  <si>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</si>
  <si>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</si>
  <si>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</si>
  <si>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</si>
  <si>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</si>
  <si>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</si>
  <si>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</si>
  <si>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</si>
  <si>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</si>
  <si>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</si>
  <si>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</si>
  <si>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</si>
  <si>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</si>
  <si>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</si>
  <si>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</si>
  <si>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</si>
  <si>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</si>
  <si>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</si>
  <si>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</si>
  <si>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</si>
  <si>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</si>
  <si>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</si>
  <si>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</si>
  <si>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</si>
  <si>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</si>
  <si>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</si>
  <si>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</si>
  <si>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</si>
  <si>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</si>
  <si>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</si>
  <si>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</si>
  <si>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</si>
  <si>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</si>
  <si>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</si>
  <si>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</si>
  <si>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</si>
  <si>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</si>
  <si>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</si>
  <si>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</si>
  <si>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</si>
  <si>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</si>
  <si>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</si>
  <si>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</si>
  <si>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</si>
  <si>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</si>
  <si>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</si>
  <si>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</si>
  <si>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</si>
  <si>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</si>
  <si>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</si>
  <si>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</si>
  <si>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</si>
  <si>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</si>
  <si>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</si>
  <si>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</si>
  <si>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</si>
  <si>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</si>
  <si>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</si>
  <si>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</si>
  <si>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</si>
  <si>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</si>
  <si>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</si>
  <si>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</si>
  <si>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</si>
  <si>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</si>
  <si>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</si>
  <si>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</si>
  <si>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</si>
  <si>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</si>
  <si>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</si>
  <si>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</si>
  <si>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</si>
  <si>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</si>
  <si>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</si>
  <si>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</si>
  <si>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</si>
  <si>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</si>
  <si>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</si>
  <si>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</si>
  <si>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</si>
  <si>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</si>
  <si>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</si>
  <si>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</si>
  <si>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</si>
  <si>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</si>
  <si>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</si>
  <si>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</si>
  <si>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</si>
  <si>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</si>
  <si>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</si>
  <si>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</si>
  <si>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</si>
  <si>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</si>
  <si>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</si>
  <si>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</si>
  <si>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</si>
  <si>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</si>
  <si>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</si>
  <si>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</si>
  <si>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</si>
  <si>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</si>
  <si>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</si>
  <si>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</si>
  <si>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</si>
  <si>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</si>
  <si>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</si>
  <si>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</si>
  <si>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</si>
  <si>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</si>
  <si>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</si>
  <si>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</si>
  <si>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</si>
  <si>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</si>
  <si>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</si>
  <si>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</si>
  <si>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</si>
  <si>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</si>
  <si>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</si>
  <si>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</si>
  <si>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</si>
  <si>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</si>
  <si>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</si>
  <si>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</si>
  <si>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</si>
  <si>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</si>
  <si>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</si>
  <si>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</si>
  <si>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</si>
  <si>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</si>
  <si>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</si>
  <si>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</si>
  <si>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</si>
  <si>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</si>
  <si>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</si>
  <si>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</si>
  <si>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</si>
  <si>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</si>
  <si>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</si>
  <si>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</si>
  <si>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</si>
  <si>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</si>
  <si>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</si>
  <si>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</si>
  <si>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</si>
  <si>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</si>
  <si>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</si>
  <si>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</si>
  <si>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</si>
  <si>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</si>
  <si>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</si>
  <si>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</si>
  <si>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</si>
  <si>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</si>
  <si>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</si>
  <si>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</si>
  <si>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</si>
  <si>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</si>
  <si>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</si>
  <si>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</si>
  <si>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</si>
  <si>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</si>
  <si>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</si>
  <si>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</si>
  <si>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</si>
  <si>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</si>
  <si>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</si>
  <si>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</si>
  <si>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</si>
  <si>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</si>
  <si>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</si>
  <si>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</si>
  <si>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</si>
  <si>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</si>
  <si>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</si>
  <si>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</si>
  <si>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</si>
  <si>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</si>
  <si>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</si>
  <si>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</si>
  <si>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</si>
  <si>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</si>
  <si>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</si>
  <si>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</si>
  <si>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</si>
  <si>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</si>
  <si>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</si>
  <si>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</si>
  <si>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</si>
  <si>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</si>
  <si>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</si>
  <si>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</si>
  <si>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</si>
  <si>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</si>
  <si>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</si>
  <si>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</si>
  <si>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</si>
  <si>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</si>
  <si>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</si>
  <si>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</si>
  <si>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</si>
  <si>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</si>
  <si>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</si>
  <si>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</si>
  <si>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</si>
  <si>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</si>
  <si>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</si>
  <si>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</si>
  <si>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</si>
  <si>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</si>
  <si>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</si>
  <si>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</si>
  <si>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</si>
  <si>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</si>
  <si>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</si>
  <si>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</si>
  <si>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</si>
  <si>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</si>
  <si>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</si>
  <si>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</si>
  <si>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</si>
  <si>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</si>
  <si>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</si>
  <si>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</si>
  <si>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</si>
  <si>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</si>
  <si>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</si>
  <si>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</si>
  <si>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</si>
  <si>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</si>
  <si>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</si>
  <si>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</si>
  <si>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</si>
  <si>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</si>
  <si>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</si>
  <si>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</si>
  <si>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</si>
  <si>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</si>
  <si>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</si>
  <si>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</si>
  <si>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</si>
  <si>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</si>
  <si>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</si>
  <si>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</si>
  <si>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</si>
  <si>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</si>
  <si>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</si>
  <si>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</si>
  <si>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</si>
  <si>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</si>
  <si>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</si>
  <si>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</si>
  <si>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</si>
  <si>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</si>
  <si>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</si>
  <si>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</si>
  <si>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</si>
  <si>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</si>
  <si>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</si>
  <si>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</si>
  <si>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</si>
  <si>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</si>
  <si>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</si>
  <si>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</si>
  <si>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</si>
  <si>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</si>
  <si>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</si>
  <si>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</si>
  <si>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</si>
  <si>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</si>
  <si>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</si>
  <si>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</si>
  <si>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</si>
  <si>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</si>
  <si>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</si>
  <si>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</si>
  <si>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</si>
  <si>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</si>
  <si>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</si>
  <si>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</si>
  <si>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</si>
  <si>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</si>
  <si>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</si>
  <si>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</si>
  <si>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</si>
  <si>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</si>
  <si>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</si>
  <si>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</si>
  <si>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</si>
  <si>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</si>
  <si>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</si>
  <si>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</si>
  <si>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</si>
  <si>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</si>
  <si>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</si>
  <si>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</si>
  <si>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</si>
  <si>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</si>
  <si>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</si>
  <si>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</si>
  <si>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</si>
  <si>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</si>
  <si>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</si>
  <si>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</si>
  <si>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</si>
  <si>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</si>
  <si>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</si>
  <si>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</si>
  <si>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</si>
  <si>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</si>
  <si>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</si>
  <si>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</si>
  <si>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</si>
  <si>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</si>
  <si>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</si>
  <si>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</si>
  <si>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</si>
  <si>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</si>
  <si>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</si>
  <si>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</si>
  <si>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</si>
  <si>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</si>
  <si>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</si>
  <si>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</si>
  <si>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</si>
  <si>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</si>
  <si>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</si>
  <si>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</si>
  <si>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</si>
  <si>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</si>
  <si>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</si>
  <si>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</si>
  <si>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</si>
  <si>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</si>
  <si>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</si>
  <si>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</si>
  <si>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</si>
  <si>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</si>
  <si>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</si>
  <si>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</si>
  <si>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</si>
  <si>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</si>
  <si>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</si>
  <si>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</si>
  <si>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</si>
  <si>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</si>
  <si>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</si>
  <si>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</si>
  <si>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</si>
  <si>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</si>
  <si>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</si>
  <si>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</si>
  <si>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</si>
  <si>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</si>
  <si>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</si>
  <si>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</si>
  <si>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</si>
  <si>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</si>
  <si>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</si>
  <si>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</si>
  <si>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</si>
  <si>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</si>
  <si>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</si>
  <si>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</si>
  <si>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</si>
  <si>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</si>
  <si>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</si>
  <si>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</si>
  <si>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</si>
  <si>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</si>
  <si>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</si>
  <si>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</si>
  <si>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</si>
  <si>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</si>
  <si>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</si>
  <si>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</si>
  <si>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</si>
  <si>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</si>
  <si>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</si>
  <si>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</si>
  <si>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</si>
  <si>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</si>
  <si>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</si>
  <si>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</si>
  <si>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</si>
  <si>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</si>
  <si>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</si>
  <si>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</si>
  <si>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</si>
  <si>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</si>
  <si>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</si>
  <si>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</si>
  <si>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</si>
  <si>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</si>
  <si>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</si>
  <si>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</si>
  <si>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</si>
  <si>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</si>
  <si>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</si>
  <si>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</si>
  <si>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</si>
  <si>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</si>
  <si>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</si>
  <si>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</si>
  <si>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</si>
  <si>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</si>
  <si>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</si>
  <si>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</si>
  <si>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</si>
  <si>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</si>
  <si>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</si>
  <si>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</si>
  <si>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</si>
  <si>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</si>
  <si>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</si>
  <si>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</si>
  <si>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</si>
  <si>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</si>
  <si>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</si>
  <si>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</si>
  <si>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</si>
  <si>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</si>
  <si>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</si>
  <si>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</si>
  <si>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</si>
  <si>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</si>
  <si>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</si>
  <si>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</si>
  <si>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</si>
  <si>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</si>
  <si>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</si>
  <si>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</si>
  <si>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</si>
  <si>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</si>
  <si>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</si>
  <si>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</si>
  <si>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</si>
  <si>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</si>
  <si>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</si>
  <si>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</si>
  <si>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</si>
  <si>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</si>
  <si>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</si>
  <si>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</si>
  <si>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</si>
  <si>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</si>
  <si>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</si>
  <si>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</si>
  <si>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</si>
  <si>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</si>
  <si>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</si>
  <si>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</si>
  <si>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</si>
  <si>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</si>
  <si>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</si>
  <si>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</si>
  <si>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</si>
  <si>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</si>
  <si>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</si>
  <si>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</si>
  <si>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</si>
  <si>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</si>
  <si>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</si>
  <si>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</si>
  <si>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</si>
  <si>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</si>
  <si>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</si>
  <si>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</si>
  <si>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</si>
  <si>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</si>
  <si>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</si>
  <si>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</si>
  <si>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</si>
  <si>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</si>
  <si>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</si>
  <si>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</si>
  <si>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</si>
  <si>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</si>
  <si>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</si>
  <si>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</si>
  <si>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</si>
  <si>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</si>
  <si>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</si>
  <si>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</si>
  <si>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</si>
  <si>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</si>
  <si>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</si>
  <si>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</si>
  <si>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</si>
  <si>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</si>
  <si>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</si>
  <si>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</si>
  <si>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</si>
  <si>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</si>
  <si>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</si>
  <si>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</si>
  <si>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</si>
  <si>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</si>
  <si>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</si>
  <si>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</si>
  <si>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</si>
  <si>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</si>
  <si>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</si>
  <si>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</si>
  <si>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</si>
  <si>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</si>
  <si>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</si>
  <si>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</si>
  <si>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</si>
  <si>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</si>
  <si>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</si>
  <si>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</si>
  <si>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</si>
  <si>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</si>
  <si>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</si>
  <si>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</si>
  <si>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</si>
  <si>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</si>
  <si>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</si>
  <si>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</si>
  <si>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</si>
  <si>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</si>
  <si>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</si>
  <si>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</si>
  <si>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</si>
  <si>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</si>
  <si>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</si>
  <si>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</si>
  <si>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</si>
  <si>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</si>
  <si>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</si>
  <si>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</si>
  <si>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</si>
  <si>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</si>
  <si>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</si>
  <si>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</si>
  <si>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</si>
  <si>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</si>
  <si>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</si>
  <si>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</si>
  <si>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</si>
  <si>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</si>
  <si>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</si>
  <si>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</si>
  <si>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</si>
  <si>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</si>
  <si>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</si>
  <si>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</si>
  <si>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</si>
  <si>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</si>
  <si>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</si>
  <si>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</si>
  <si>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</si>
  <si>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</si>
  <si>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</si>
  <si>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</si>
  <si>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</si>
  <si>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</si>
  <si>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</si>
  <si>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</si>
  <si>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</si>
  <si>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</si>
  <si>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</si>
  <si>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</si>
  <si>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</si>
  <si>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</si>
  <si>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</si>
  <si>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</si>
  <si>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</si>
  <si>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</si>
  <si>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</si>
  <si>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</si>
  <si>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</si>
  <si>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</si>
  <si>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</si>
  <si>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</si>
  <si>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</si>
  <si>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</si>
  <si>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</si>
  <si>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</si>
  <si>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</si>
  <si>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</si>
  <si>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</si>
  <si>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</si>
  <si>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</si>
  <si>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</si>
  <si>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</si>
  <si>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</si>
  <si>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</si>
  <si>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</si>
  <si>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</si>
  <si>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</si>
  <si>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</si>
  <si>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</si>
  <si>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</si>
  <si>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</si>
  <si>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</si>
  <si>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</si>
  <si>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</si>
  <si>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</si>
  <si>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</si>
  <si>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</si>
  <si>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</si>
  <si>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</si>
  <si>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</si>
  <si>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</si>
  <si>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</si>
  <si>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</si>
  <si>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</si>
  <si>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</si>
  <si>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</si>
  <si>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</si>
  <si>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</si>
  <si>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</si>
  <si>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</si>
  <si>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</si>
  <si>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</si>
  <si>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</si>
  <si>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</si>
  <si>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</si>
  <si>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</si>
  <si>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</si>
  <si>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</si>
  <si>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</si>
  <si>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</si>
  <si>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</si>
  <si>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</si>
  <si>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</si>
  <si>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</si>
  <si>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</si>
  <si>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</si>
  <si>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</si>
  <si>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</si>
  <si>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</si>
  <si>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</si>
  <si>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</si>
  <si>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</si>
  <si>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</si>
  <si>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</si>
  <si>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</si>
  <si>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</si>
  <si>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</si>
  <si>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</si>
  <si>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</si>
  <si>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</si>
  <si>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</si>
  <si>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</si>
  <si>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</si>
  <si>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</si>
  <si>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</si>
  <si>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</si>
  <si>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</si>
  <si>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</si>
  <si>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</si>
  <si>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</si>
  <si>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</si>
  <si>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</si>
  <si>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</si>
  <si>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</si>
  <si>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</si>
  <si>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</si>
  <si>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</si>
  <si>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</si>
  <si>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</si>
  <si>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</si>
  <si>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</si>
  <si>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</si>
  <si>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</si>
  <si>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</si>
  <si>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</si>
  <si>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</si>
  <si>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</si>
  <si>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</si>
  <si>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</si>
  <si>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</si>
  <si>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</si>
  <si>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</si>
  <si>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</si>
  <si>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</si>
  <si>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</si>
  <si>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</si>
  <si>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</si>
  <si>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</si>
  <si>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</si>
  <si>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</si>
  <si>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</si>
  <si>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</si>
  <si>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</si>
  <si>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</si>
  <si>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</si>
  <si>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</si>
  <si>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</si>
  <si>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</si>
  <si>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</si>
  <si>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</si>
  <si>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</si>
  <si>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</si>
  <si>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</si>
  <si>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</si>
  <si>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</si>
  <si>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</si>
  <si>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</si>
  <si>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</si>
  <si>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</si>
  <si>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</si>
  <si>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</si>
  <si>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</si>
  <si>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</si>
  <si>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</si>
  <si>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</si>
  <si>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</si>
  <si>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</si>
  <si>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</si>
  <si>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</si>
  <si>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</si>
  <si>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</si>
  <si>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</si>
  <si>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</si>
  <si>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</si>
  <si>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</si>
  <si>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</si>
  <si>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</si>
  <si>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</si>
  <si>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</si>
  <si>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</si>
  <si>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</si>
  <si>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</si>
  <si>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</si>
  <si>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</si>
  <si>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</si>
  <si>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</si>
  <si>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</si>
  <si>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</si>
  <si>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</si>
  <si>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</si>
  <si>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</si>
  <si>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</si>
  <si>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</si>
  <si>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</si>
  <si>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</si>
  <si>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</si>
  <si>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</si>
  <si>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</si>
  <si>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</si>
  <si>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</si>
  <si>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</si>
  <si>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</si>
  <si>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</si>
  <si>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</si>
  <si>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</si>
  <si>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</si>
  <si>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</si>
  <si>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</si>
  <si>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</si>
  <si>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</si>
  <si>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</si>
  <si>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</si>
  <si>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</si>
  <si>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</si>
  <si>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</si>
  <si>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</si>
  <si>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</si>
  <si>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</si>
  <si>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</si>
  <si>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</si>
  <si>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</si>
  <si>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</si>
  <si>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</si>
  <si>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</si>
  <si>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</si>
  <si>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</si>
  <si>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</si>
  <si>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</si>
  <si>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</si>
  <si>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</si>
  <si>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</si>
  <si>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</si>
  <si>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</si>
  <si>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</si>
  <si>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</si>
  <si>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</si>
  <si>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</si>
  <si>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</si>
  <si>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</si>
  <si>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</si>
  <si>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</si>
  <si>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</si>
  <si>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</si>
  <si>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</si>
  <si>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</si>
  <si>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</si>
  <si>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</si>
  <si>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</si>
  <si>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</si>
  <si>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</si>
  <si>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</si>
  <si>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</si>
  <si>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</si>
  <si>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</si>
  <si>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</si>
  <si>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</si>
  <si>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</si>
  <si>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</si>
  <si>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</si>
  <si>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</si>
  <si>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</si>
  <si>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</si>
  <si>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</si>
  <si>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</si>
  <si>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</si>
  <si>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</si>
  <si>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</si>
  <si>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</si>
  <si>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</si>
  <si>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</si>
  <si>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</si>
  <si>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</si>
  <si>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</si>
  <si>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</si>
  <si>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</si>
  <si>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</si>
  <si>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</si>
  <si>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</si>
  <si>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</si>
  <si>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</si>
  <si>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</si>
  <si>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</si>
  <si>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</si>
  <si>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</si>
  <si>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</si>
  <si>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</si>
  <si>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</si>
  <si>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</si>
  <si>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</si>
  <si>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</si>
  <si>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</si>
  <si>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</si>
  <si>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</si>
  <si>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</si>
  <si>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</si>
  <si>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</si>
  <si>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</si>
  <si>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</si>
  <si>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</si>
  <si>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</si>
  <si>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</si>
  <si>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</si>
  <si>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</si>
  <si>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</si>
  <si>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</si>
  <si>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</si>
  <si>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</si>
  <si>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</si>
  <si>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</si>
  <si>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</si>
  <si>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</si>
  <si>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</si>
  <si>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</si>
  <si>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</si>
  <si>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</si>
  <si>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</si>
  <si>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</si>
  <si>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</si>
  <si>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</si>
  <si>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</si>
  <si>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</si>
  <si>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</si>
  <si>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</si>
  <si>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</si>
  <si>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</si>
  <si>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</si>
  <si>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</si>
  <si>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</si>
  <si>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</si>
  <si>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</si>
  <si>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</si>
  <si>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</si>
  <si>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</si>
  <si>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</si>
  <si>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</si>
  <si>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</si>
  <si>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</si>
  <si>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</si>
  <si>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</si>
  <si>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</si>
  <si>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</si>
  <si>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</si>
  <si>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</si>
  <si>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</si>
  <si>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</si>
  <si>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</si>
  <si>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</si>
  <si>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</si>
  <si>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</si>
  <si>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</si>
  <si>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</si>
  <si>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</si>
  <si>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</si>
  <si>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</si>
  <si>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</si>
  <si>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</si>
  <si>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</si>
  <si>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</si>
  <si>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</si>
  <si>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</si>
  <si>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</si>
  <si>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</si>
  <si>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</si>
  <si>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</si>
  <si>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</si>
  <si>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</si>
  <si>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</si>
  <si>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</si>
  <si>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</si>
  <si>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</si>
  <si>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</si>
  <si>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</si>
  <si>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</si>
  <si>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</si>
  <si>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</si>
  <si>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</si>
  <si>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</si>
  <si>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</si>
  <si>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</si>
  <si>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</si>
  <si>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</si>
  <si>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</si>
  <si>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</si>
  <si>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</si>
  <si>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</si>
  <si>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</si>
  <si>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</si>
  <si>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</si>
  <si>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</si>
  <si>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</si>
  <si>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</si>
  <si>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</si>
  <si>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</si>
  <si>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</si>
  <si>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</si>
  <si>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</si>
  <si>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</si>
  <si>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</si>
  <si>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</si>
  <si>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</si>
  <si>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</si>
  <si>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</si>
  <si>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</si>
  <si>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</si>
  <si>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</si>
  <si>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</si>
  <si>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</si>
  <si>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</si>
  <si>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</si>
  <si>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</si>
  <si>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</si>
  <si>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</si>
  <si>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</si>
  <si>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</si>
  <si>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</si>
  <si>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</si>
  <si>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</si>
  <si>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</si>
  <si>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</si>
  <si>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</si>
  <si>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</si>
  <si>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</si>
  <si>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</si>
  <si>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</si>
  <si>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</si>
  <si>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</si>
  <si>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</si>
  <si>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</si>
  <si>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</si>
  <si>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</si>
  <si>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</si>
  <si>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</si>
  <si>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</si>
  <si>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</si>
  <si>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</si>
  <si>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</si>
  <si>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</si>
  <si>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</si>
  <si>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</si>
  <si>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</si>
  <si>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</si>
  <si>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</si>
  <si>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</si>
  <si>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</si>
  <si>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</si>
  <si>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</si>
  <si>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</si>
  <si>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</si>
  <si>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</si>
  <si>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</si>
  <si>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</si>
  <si>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</si>
  <si>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</si>
  <si>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</si>
  <si>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</si>
  <si>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</si>
  <si>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</si>
  <si>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</si>
  <si>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</si>
  <si>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</si>
  <si>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</si>
  <si>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</si>
  <si>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</si>
  <si>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</si>
  <si>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</si>
  <si>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</si>
  <si>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</si>
  <si>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</si>
  <si>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</si>
  <si>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</si>
  <si>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</si>
  <si>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</si>
  <si>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</si>
  <si>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</si>
  <si>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</si>
  <si>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</si>
  <si>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</si>
  <si>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</si>
  <si>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</si>
  <si>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</si>
  <si>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</si>
  <si>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</si>
  <si>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</si>
  <si>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</si>
  <si>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</si>
  <si>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</si>
  <si>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</si>
  <si>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</si>
  <si>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</si>
  <si>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</si>
  <si>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</si>
  <si>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</si>
  <si>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</si>
  <si>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</si>
  <si>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</si>
  <si>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</si>
  <si>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</si>
  <si>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</si>
  <si>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</si>
  <si>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</si>
  <si>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</si>
  <si>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</si>
  <si>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</si>
  <si>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</si>
  <si>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</si>
  <si>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</si>
  <si>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</si>
  <si>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</si>
  <si>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</si>
  <si>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</si>
  <si>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</si>
  <si>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</si>
  <si>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</si>
  <si>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</si>
  <si>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</si>
  <si>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</si>
  <si>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</si>
  <si>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</si>
  <si>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</si>
  <si>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</si>
  <si>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</si>
  <si>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</si>
  <si>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</si>
  <si>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</si>
  <si>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</si>
  <si>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</si>
  <si>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</si>
  <si>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</si>
  <si>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</si>
  <si>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</si>
  <si>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</si>
  <si>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</si>
  <si>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</si>
  <si>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</si>
  <si>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</si>
  <si>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</si>
  <si>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</si>
  <si>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</si>
  <si>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</si>
  <si>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</si>
  <si>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</si>
  <si>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</si>
  <si>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</si>
  <si>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</si>
  <si>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</si>
  <si>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</si>
  <si>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</si>
  <si>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</si>
  <si>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</si>
  <si>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</si>
  <si>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</si>
  <si>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</si>
  <si>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</si>
  <si>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</si>
  <si>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</si>
  <si>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</si>
  <si>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</si>
  <si>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</si>
  <si>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</si>
  <si>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</si>
  <si>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</si>
  <si>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</si>
  <si>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</si>
  <si>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</si>
  <si>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</si>
  <si>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</si>
  <si>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</si>
  <si>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</si>
  <si>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</si>
  <si>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</si>
  <si>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</si>
  <si>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</si>
  <si>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</si>
  <si>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</si>
  <si>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</si>
  <si>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</si>
  <si>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</si>
  <si>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</si>
  <si>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</si>
  <si>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</si>
  <si>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</si>
  <si>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</si>
  <si>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</si>
  <si>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</si>
  <si>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</si>
  <si>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</si>
  <si>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</si>
  <si>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</si>
  <si>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</si>
  <si>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</si>
  <si>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</si>
  <si>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</si>
  <si>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</si>
  <si>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</si>
  <si>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</si>
  <si>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</si>
  <si>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</si>
  <si>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</si>
  <si>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</si>
  <si>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</si>
  <si>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</si>
  <si>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</si>
  <si>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</si>
  <si>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</si>
  <si>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</si>
  <si>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</si>
  <si>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</si>
  <si>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</si>
  <si>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</si>
  <si>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</si>
  <si>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</si>
  <si>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</si>
  <si>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</si>
  <si>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</si>
  <si>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</si>
  <si>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</si>
  <si>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</si>
  <si>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</si>
  <si>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</si>
  <si>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</si>
  <si>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</si>
  <si>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</si>
  <si>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</si>
  <si>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</si>
  <si>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</si>
  <si>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</si>
  <si>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</si>
  <si>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</si>
  <si>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</si>
  <si>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</si>
  <si>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</si>
  <si>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</si>
  <si>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</si>
  <si>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</si>
  <si>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</si>
  <si>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</si>
  <si>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</si>
  <si>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</si>
  <si>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</si>
  <si>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</si>
  <si>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</si>
  <si>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</si>
  <si>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</si>
  <si>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</si>
  <si>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</si>
  <si>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</si>
  <si>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</si>
  <si>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</si>
  <si>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</si>
  <si>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</si>
  <si>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</si>
  <si>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</si>
  <si>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</si>
  <si>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</si>
  <si>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</si>
  <si>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</si>
  <si>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</si>
  <si>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</si>
  <si>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</si>
  <si>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</si>
  <si>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</si>
  <si>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</si>
  <si>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</si>
  <si>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</si>
  <si>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</si>
  <si>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</si>
  <si>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</si>
  <si>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</si>
  <si>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</si>
  <si>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</si>
  <si>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</si>
  <si>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</si>
  <si>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</si>
  <si>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</si>
  <si>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</si>
  <si>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</si>
  <si>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</si>
  <si>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</si>
  <si>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</si>
  <si>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</si>
  <si>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</si>
  <si>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</si>
  <si>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</si>
  <si>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</si>
  <si>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</si>
  <si>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</si>
  <si>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</si>
  <si>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</si>
  <si>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</si>
  <si>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</si>
  <si>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</si>
  <si>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</si>
  <si>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</si>
  <si>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</si>
  <si>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</si>
  <si>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</si>
  <si>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</si>
  <si>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</si>
  <si>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</si>
  <si>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</si>
  <si>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</si>
  <si>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</si>
  <si>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</si>
  <si>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</si>
  <si>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</si>
  <si>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</si>
  <si>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</si>
  <si>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</si>
  <si>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</si>
  <si>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</si>
  <si>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</si>
  <si>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</si>
  <si>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</si>
  <si>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</si>
  <si>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</si>
  <si>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</si>
  <si>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</si>
  <si>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</si>
  <si>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</si>
  <si>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</si>
  <si>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</si>
  <si>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</si>
  <si>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</si>
  <si>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</si>
  <si>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</si>
  <si>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</si>
  <si>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</si>
  <si>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</si>
  <si>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</si>
  <si>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</si>
  <si>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</si>
  <si>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</si>
  <si>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</si>
  <si>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</si>
  <si>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</si>
  <si>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</si>
  <si>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</si>
  <si>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</si>
  <si>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</si>
  <si>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</si>
  <si>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</si>
  <si>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</si>
  <si>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</si>
  <si>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</si>
  <si>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</si>
  <si>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</si>
  <si>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</si>
  <si>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</si>
  <si>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</si>
  <si>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</si>
  <si>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</si>
  <si>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</si>
  <si>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</si>
  <si>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</si>
  <si>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</si>
  <si>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</si>
  <si>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</si>
  <si>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</si>
  <si>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</si>
  <si>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</si>
  <si>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</si>
  <si>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</si>
  <si>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</si>
  <si>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</si>
  <si>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</si>
  <si>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</si>
  <si>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</si>
  <si>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</si>
  <si>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</si>
  <si>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</si>
  <si>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</si>
  <si>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</si>
  <si>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</si>
  <si>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</si>
  <si>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</si>
  <si>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</si>
  <si>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</si>
  <si>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</si>
  <si>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</si>
  <si>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</si>
  <si>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</si>
  <si>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</si>
  <si>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</si>
  <si>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</si>
  <si>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</si>
  <si>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</si>
  <si>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</si>
  <si>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</si>
  <si>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</si>
  <si>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</si>
  <si>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</si>
  <si>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</si>
  <si>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</si>
  <si>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</si>
  <si>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</si>
  <si>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</si>
  <si>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</si>
  <si>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</si>
  <si>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</si>
  <si>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</si>
  <si>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</si>
  <si>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</si>
  <si>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</si>
  <si>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</si>
  <si>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</si>
  <si>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</si>
  <si>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</si>
  <si>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</si>
  <si>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</si>
  <si>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</si>
  <si>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</si>
  <si>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</si>
  <si>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</si>
  <si>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</si>
  <si>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</si>
  <si>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</si>
  <si>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</si>
  <si>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</si>
  <si>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</si>
  <si>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</si>
  <si>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</si>
  <si>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</si>
  <si>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</si>
  <si>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</si>
  <si>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</si>
  <si>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</si>
  <si>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</si>
  <si>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</si>
  <si>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</si>
  <si>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</si>
  <si>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</si>
  <si>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</si>
  <si>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</si>
  <si>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</si>
  <si>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</si>
  <si>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</si>
  <si>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</si>
  <si>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</si>
  <si>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</si>
  <si>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</si>
  <si>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</si>
  <si>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</si>
  <si>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</si>
  <si>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</si>
  <si>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</si>
  <si>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</si>
  <si>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</si>
  <si>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</si>
  <si>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</si>
  <si>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</si>
  <si>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</si>
  <si>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</si>
  <si>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</si>
  <si>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</si>
  <si>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</si>
  <si>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</si>
  <si>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</si>
  <si>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</si>
  <si>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</si>
  <si>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</si>
  <si>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</si>
  <si>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</si>
  <si>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</si>
  <si>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</si>
  <si>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</si>
  <si>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</si>
  <si>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</si>
  <si>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</si>
  <si>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</si>
  <si>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</si>
  <si>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</si>
  <si>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</si>
  <si>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</si>
  <si>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</si>
  <si>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</si>
  <si>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</si>
  <si>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</si>
  <si>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</si>
  <si>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</si>
  <si>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</si>
  <si>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</si>
  <si>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</si>
  <si>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</si>
  <si>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</si>
  <si>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</si>
  <si>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</si>
  <si>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</si>
  <si>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</si>
  <si>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</si>
  <si>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</si>
  <si>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</si>
  <si>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</si>
  <si>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</si>
  <si>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</si>
  <si>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</si>
  <si>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</si>
  <si>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</si>
  <si>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</si>
  <si>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</si>
  <si>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</si>
  <si>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</si>
  <si>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</si>
  <si>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</si>
  <si>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</si>
  <si>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</si>
  <si>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</si>
  <si>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</si>
  <si>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</si>
  <si>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</si>
  <si>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</si>
  <si>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</si>
  <si>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</si>
  <si>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</si>
  <si>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</si>
  <si>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</si>
  <si>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</si>
  <si>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</si>
  <si>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</si>
  <si>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</si>
  <si>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</si>
  <si>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</si>
  <si>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</si>
  <si>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</si>
  <si>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</si>
  <si>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</si>
  <si>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</si>
  <si>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</si>
  <si>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</si>
  <si>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</si>
  <si>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</si>
  <si>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</si>
  <si>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</si>
  <si>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</si>
  <si>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</si>
  <si>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</si>
  <si>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</si>
  <si>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</si>
  <si>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</si>
  <si>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</si>
  <si>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</si>
  <si>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</si>
  <si>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</si>
  <si>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</si>
  <si>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</si>
  <si>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</si>
  <si>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</si>
  <si>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</si>
  <si>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</si>
  <si>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</si>
  <si>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</si>
  <si>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</si>
  <si>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</si>
  <si>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</si>
  <si>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</si>
  <si>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</si>
  <si>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</si>
  <si>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</si>
  <si>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</si>
  <si>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</si>
  <si>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</si>
  <si>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</si>
  <si>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</si>
  <si>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</si>
  <si>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</si>
  <si>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</si>
  <si>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</si>
  <si>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</si>
  <si>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</si>
  <si>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</si>
  <si>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</si>
  <si>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</si>
  <si>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</si>
  <si>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</si>
  <si>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</si>
  <si>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</si>
  <si>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</si>
  <si>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</si>
  <si>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</si>
  <si>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</si>
  <si>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</si>
  <si>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</si>
  <si>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</si>
  <si>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</si>
  <si>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</si>
  <si>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</si>
  <si>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</si>
  <si>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</si>
  <si>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</si>
  <si>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</si>
  <si>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</si>
  <si>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</si>
  <si>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</si>
  <si>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</si>
  <si>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</si>
  <si>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</si>
  <si>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</si>
  <si>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</si>
  <si>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</si>
  <si>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</si>
  <si>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</si>
  <si>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</si>
  <si>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</si>
  <si>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</si>
  <si>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</si>
  <si>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</si>
  <si>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</si>
  <si>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</si>
  <si>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</si>
  <si>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</si>
  <si>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</si>
  <si>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</si>
  <si>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</si>
  <si>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</si>
  <si>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</si>
  <si>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</si>
  <si>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</si>
  <si>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</si>
  <si>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</si>
  <si>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</si>
  <si>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</si>
  <si>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</si>
  <si>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</si>
  <si>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</si>
  <si>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</si>
  <si>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</si>
  <si>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</si>
  <si>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</si>
  <si>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</si>
  <si>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</si>
  <si>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</si>
  <si>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</si>
  <si>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</si>
  <si>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</si>
  <si>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</si>
  <si>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</si>
  <si>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</si>
  <si>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</si>
  <si>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</si>
  <si>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</si>
  <si>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</si>
  <si>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</si>
  <si>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</si>
  <si>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</si>
  <si>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</si>
  <si>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</si>
  <si>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</si>
  <si>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</si>
  <si>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</si>
  <si>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</si>
  <si>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</si>
  <si>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</si>
  <si>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</si>
  <si>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</si>
  <si>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</si>
  <si>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</si>
  <si>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</si>
  <si>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</si>
  <si>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</si>
  <si>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</si>
  <si>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</si>
  <si>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</si>
  <si>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</si>
  <si>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</si>
  <si>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</si>
  <si>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</si>
  <si>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</si>
  <si>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</si>
  <si>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</si>
  <si>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</si>
  <si>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</si>
  <si>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</si>
  <si>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</si>
  <si>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</si>
  <si>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</si>
  <si>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</si>
  <si>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</si>
  <si>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</si>
  <si>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</si>
  <si>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</si>
  <si>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</si>
  <si>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</si>
  <si>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</si>
  <si>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</si>
  <si>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</si>
  <si>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</si>
  <si>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</si>
  <si>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</si>
  <si>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</si>
  <si>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</si>
  <si>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</si>
  <si>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</si>
  <si>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</si>
  <si>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</si>
  <si>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</si>
  <si>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</si>
  <si>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</si>
  <si>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</si>
  <si>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</si>
  <si>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</si>
  <si>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</si>
  <si>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</si>
  <si>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</si>
  <si>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</si>
  <si>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</si>
  <si>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</si>
  <si>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</si>
  <si>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</si>
  <si>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</si>
  <si>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</si>
  <si>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</si>
  <si>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</si>
  <si>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</si>
  <si>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</si>
  <si>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</si>
  <si>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</si>
  <si>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</si>
  <si>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</si>
  <si>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</si>
  <si>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</si>
  <si>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</si>
  <si>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</si>
  <si>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</si>
  <si>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</si>
  <si>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</si>
  <si>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</si>
  <si>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</si>
  <si>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</si>
  <si>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</si>
  <si>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</si>
  <si>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</si>
  <si>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</si>
  <si>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</si>
  <si>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</si>
  <si>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</si>
  <si>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</si>
  <si>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</si>
  <si>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</si>
  <si>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</si>
  <si>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</si>
  <si>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</si>
  <si>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</si>
  <si>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</si>
  <si>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</si>
  <si>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</si>
  <si>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</si>
  <si>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</si>
  <si>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</si>
  <si>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</si>
  <si>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</si>
  <si>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</si>
  <si>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</si>
  <si>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</si>
  <si>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</si>
  <si>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</si>
  <si>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</si>
  <si>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</si>
  <si>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</si>
  <si>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</si>
  <si>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</si>
  <si>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</si>
  <si>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</si>
  <si>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</si>
  <si>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</si>
  <si>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</si>
  <si>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</si>
  <si>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</si>
  <si>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</si>
  <si>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</si>
  <si>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</si>
  <si>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</si>
  <si>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</si>
  <si>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</si>
  <si>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</si>
  <si>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</si>
  <si>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</si>
  <si>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</si>
  <si>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</si>
  <si>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</si>
  <si>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</si>
  <si>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</si>
  <si>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</si>
  <si>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</si>
  <si>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</si>
  <si>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</si>
  <si>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</si>
  <si>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</si>
  <si>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</si>
  <si>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</si>
  <si>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</si>
  <si>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</si>
  <si>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</si>
  <si>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</si>
  <si>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</si>
  <si>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</si>
  <si>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</si>
  <si>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</si>
  <si>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</si>
  <si>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</si>
  <si>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</si>
  <si>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</si>
  <si>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</si>
  <si>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</si>
  <si>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</si>
  <si>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</si>
  <si>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</si>
  <si>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</si>
  <si>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</si>
  <si>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</si>
  <si>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</si>
  <si>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</si>
  <si>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</si>
  <si>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</si>
  <si>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</si>
  <si>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</si>
  <si>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</si>
  <si>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</si>
  <si>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</si>
  <si>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</si>
  <si>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</si>
  <si>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</si>
  <si>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</si>
  <si>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</si>
  <si>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</si>
  <si>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</si>
  <si>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</si>
  <si>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</si>
  <si>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</si>
  <si>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</si>
  <si>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</si>
  <si>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</si>
  <si>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</si>
  <si>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</si>
  <si>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</si>
  <si>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</si>
  <si>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</si>
  <si>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</si>
  <si>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</si>
  <si>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</si>
  <si>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</si>
  <si>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</si>
  <si>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</si>
  <si>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</si>
  <si>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</si>
  <si>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</si>
  <si>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</si>
  <si>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</si>
  <si>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</si>
  <si>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</si>
  <si>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</si>
  <si>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</si>
  <si>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</si>
  <si>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</si>
  <si>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</si>
  <si>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</si>
  <si>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</si>
  <si>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</si>
  <si>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</si>
  <si>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</si>
  <si>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</si>
  <si>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</si>
  <si>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</si>
  <si>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</si>
  <si>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</si>
  <si>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</si>
  <si>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</si>
  <si>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</si>
  <si>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</si>
  <si>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</si>
  <si>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</si>
  <si>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</si>
  <si>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</si>
  <si>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</si>
  <si>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</si>
  <si>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</si>
  <si>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</si>
  <si>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</si>
  <si>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</si>
  <si>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</si>
  <si>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</si>
  <si>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</si>
  <si>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</si>
  <si>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</si>
  <si>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</si>
  <si>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</si>
  <si>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</si>
  <si>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</si>
  <si>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</si>
  <si>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</si>
  <si>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</si>
  <si>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</si>
  <si>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</si>
  <si>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</si>
  <si>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</si>
  <si>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</si>
  <si>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</si>
  <si>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</si>
  <si>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</si>
  <si>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</si>
  <si>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</si>
  <si>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</si>
  <si>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</si>
  <si>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</si>
  <si>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</si>
  <si>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</si>
  <si>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</si>
  <si>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</si>
  <si>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</si>
  <si>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</si>
  <si>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</si>
  <si>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</si>
  <si>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</si>
  <si>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</si>
  <si>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</si>
  <si>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</si>
  <si>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</si>
  <si>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</si>
  <si>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</si>
  <si>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</si>
  <si>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</si>
  <si>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</si>
  <si>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</si>
  <si>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</si>
  <si>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</si>
  <si>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</si>
  <si>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</si>
  <si>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</si>
  <si>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</si>
  <si>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</si>
  <si>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</si>
  <si>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</si>
  <si>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</si>
  <si>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</si>
  <si>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</si>
  <si>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</si>
  <si>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</si>
  <si>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</si>
  <si>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</si>
  <si>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</si>
  <si>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</si>
  <si>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</si>
  <si>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</si>
  <si>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</si>
  <si>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</si>
  <si>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</si>
  <si>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</si>
  <si>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</si>
  <si>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</si>
  <si>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</si>
  <si>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</si>
  <si>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</si>
  <si>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</si>
  <si>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</si>
  <si>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</si>
  <si>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</si>
  <si>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</si>
  <si>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</si>
  <si>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</si>
  <si>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</si>
  <si>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</si>
  <si>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</si>
  <si>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</si>
  <si>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</si>
  <si>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</si>
  <si>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</si>
  <si>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</si>
  <si>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</si>
  <si>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</si>
  <si>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</si>
  <si>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</si>
  <si>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</si>
  <si>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</si>
  <si>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</si>
  <si>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</si>
  <si>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</si>
  <si>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</si>
  <si>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</si>
  <si>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</si>
  <si>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</si>
  <si>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</si>
  <si>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</si>
  <si>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</si>
  <si>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</si>
  <si>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</si>
  <si>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</si>
  <si>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</si>
  <si>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</si>
  <si>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</si>
  <si>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</si>
  <si>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</si>
  <si>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</si>
  <si>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</si>
  <si>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</si>
  <si>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</si>
  <si>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</si>
  <si>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</si>
  <si>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</si>
  <si>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</si>
  <si>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</si>
  <si>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</si>
  <si>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</si>
  <si>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</si>
  <si>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</si>
  <si>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</si>
  <si>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</si>
  <si>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</si>
  <si>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</si>
  <si>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</si>
  <si>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</si>
  <si>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</si>
  <si>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</si>
  <si>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</si>
  <si>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</si>
  <si>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</si>
  <si>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</si>
  <si>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</si>
  <si>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</si>
  <si>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</si>
  <si>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</si>
  <si>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</si>
  <si>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</si>
  <si>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</si>
  <si>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</si>
  <si>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</si>
  <si>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</si>
  <si>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</si>
  <si>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</si>
  <si>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</si>
  <si>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</si>
  <si>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</si>
  <si>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</si>
  <si>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</si>
  <si>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</si>
  <si>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</si>
  <si>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</si>
  <si>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</si>
  <si>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</si>
  <si>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</si>
  <si>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</si>
  <si>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</si>
  <si>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</si>
  <si>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</si>
  <si>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</si>
  <si>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</si>
  <si>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</si>
  <si>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</si>
  <si>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</si>
  <si>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</si>
  <si>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</si>
  <si>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</si>
  <si>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</si>
  <si>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</si>
  <si>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</si>
  <si>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</si>
  <si>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</si>
  <si>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</si>
  <si>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</si>
  <si>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</si>
  <si>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</si>
  <si>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</si>
  <si>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</si>
  <si>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</si>
  <si>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</si>
  <si>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</si>
  <si>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</si>
  <si>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</si>
  <si>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</si>
  <si>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</si>
  <si>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</si>
  <si>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</si>
  <si>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</si>
  <si>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</si>
  <si>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</si>
  <si>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</si>
  <si>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</si>
  <si>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</si>
  <si>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</si>
  <si>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</si>
  <si>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</si>
  <si>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</si>
  <si>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</si>
  <si>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</si>
  <si>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</si>
  <si>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</si>
  <si>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</si>
  <si>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</si>
  <si>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</si>
  <si>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</si>
  <si>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</si>
  <si>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</si>
  <si>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</si>
  <si>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</si>
  <si>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</si>
  <si>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</si>
  <si>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</si>
  <si>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</si>
  <si>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</si>
  <si>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</si>
  <si>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</si>
  <si>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</si>
  <si>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</si>
  <si>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</si>
  <si>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</si>
  <si>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</si>
  <si>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</si>
  <si>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</si>
  <si>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</si>
  <si>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</si>
  <si>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</si>
  <si>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</si>
  <si>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</si>
  <si>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</si>
  <si>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</si>
  <si>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</si>
  <si>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</si>
  <si>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</si>
  <si>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</si>
  <si>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</si>
  <si>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</si>
  <si>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</si>
  <si>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</si>
  <si>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</si>
  <si>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</si>
  <si>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</si>
  <si>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</si>
  <si>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</si>
  <si>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</si>
  <si>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</si>
  <si>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</si>
  <si>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</si>
  <si>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</si>
  <si>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</si>
  <si>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</si>
  <si>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</si>
  <si>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</si>
  <si>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</si>
  <si>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</si>
  <si>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</si>
  <si>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</si>
  <si>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</si>
  <si>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</si>
  <si>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</si>
  <si>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</si>
  <si>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</si>
  <si>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</si>
  <si>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</si>
  <si>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</si>
  <si>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</si>
  <si>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</si>
  <si>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</si>
  <si>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</si>
  <si>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</si>
  <si>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</si>
  <si>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</si>
  <si>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</si>
  <si>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</si>
  <si>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</si>
  <si>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</si>
  <si>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</si>
  <si>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</si>
  <si>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</si>
  <si>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</si>
  <si>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</si>
  <si>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</si>
  <si>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</si>
  <si>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</si>
  <si>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</si>
  <si>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</si>
  <si>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</si>
  <si>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</si>
  <si>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</si>
  <si>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</si>
  <si>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</si>
  <si>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</si>
  <si>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</si>
  <si>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</si>
  <si>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</si>
  <si>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</si>
  <si>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</si>
  <si>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</si>
  <si>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</si>
  <si>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</si>
  <si>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</si>
  <si>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</si>
  <si>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</si>
  <si>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</si>
  <si>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</si>
  <si>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</si>
  <si>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</si>
  <si>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</si>
  <si>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</si>
  <si>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</si>
  <si>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</si>
  <si>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</si>
  <si>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</si>
  <si>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</si>
  <si>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</si>
  <si>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</si>
  <si>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</si>
  <si>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</si>
  <si>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</si>
  <si>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</si>
  <si>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</si>
  <si>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</si>
  <si>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</si>
  <si>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</si>
  <si>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</si>
  <si>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</si>
  <si>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</si>
  <si>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</si>
  <si>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</si>
  <si>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</si>
  <si>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</si>
  <si>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</si>
  <si>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</si>
  <si>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</si>
  <si>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</si>
  <si>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</si>
  <si>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</si>
  <si>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</si>
  <si>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</si>
  <si>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</si>
  <si>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</si>
  <si>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</si>
  <si>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</si>
  <si>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</si>
  <si>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</si>
  <si>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</si>
  <si>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</si>
  <si>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</si>
  <si>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</si>
  <si>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</si>
  <si>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</si>
  <si>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</si>
  <si>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</si>
  <si>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</si>
  <si>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</si>
  <si>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</si>
  <si>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</si>
  <si>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</si>
  <si>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</si>
  <si>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</si>
  <si>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</si>
  <si>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</si>
  <si>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</si>
  <si>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</si>
  <si>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</si>
  <si>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</si>
  <si>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</si>
  <si>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</si>
  <si>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</si>
  <si>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</si>
  <si>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</si>
  <si>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</si>
  <si>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</si>
  <si>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</si>
  <si>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</si>
  <si>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</si>
  <si>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</si>
  <si>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</si>
  <si>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</si>
  <si>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</si>
  <si>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</si>
  <si>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</si>
  <si>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</si>
  <si>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</si>
  <si>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</si>
  <si>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</si>
  <si>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</si>
  <si>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</si>
  <si>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</si>
  <si>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</si>
  <si>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</si>
  <si>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</si>
  <si>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</si>
  <si>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</si>
  <si>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</si>
  <si>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</si>
  <si>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</si>
  <si>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</si>
  <si>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</si>
  <si>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</si>
  <si>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</si>
  <si>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</si>
  <si>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</si>
  <si>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</si>
  <si>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</si>
  <si>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</si>
  <si>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</si>
  <si>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</si>
  <si>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</si>
  <si>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</si>
  <si>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</si>
  <si>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</si>
  <si>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</si>
  <si>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</si>
  <si>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</si>
  <si>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</si>
  <si>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</si>
  <si>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</si>
  <si>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</si>
  <si>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</si>
  <si>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</si>
  <si>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</si>
  <si>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</si>
  <si>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</si>
  <si>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</si>
  <si>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</si>
  <si>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</si>
  <si>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</si>
  <si>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</si>
  <si>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</si>
  <si>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</si>
  <si>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</si>
  <si>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</si>
  <si>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</si>
  <si>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</si>
  <si>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</si>
  <si>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</si>
  <si>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</si>
  <si>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</si>
  <si>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</si>
  <si>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</si>
  <si>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</si>
  <si>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</si>
  <si>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</si>
  <si>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</si>
  <si>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</si>
  <si>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</si>
  <si>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</si>
  <si>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</si>
  <si>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</si>
  <si>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</si>
  <si>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</si>
  <si>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</si>
  <si>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</si>
  <si>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</si>
  <si>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</si>
  <si>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</si>
  <si>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</si>
  <si>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</si>
  <si>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</si>
  <si>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</si>
  <si>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</si>
  <si>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</si>
  <si>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</si>
  <si>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</si>
  <si>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</si>
  <si>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</si>
  <si>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</si>
  <si>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</si>
  <si>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</si>
  <si>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</si>
  <si>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</si>
  <si>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</si>
  <si>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</si>
  <si>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</si>
  <si>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</si>
  <si>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</si>
  <si>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</si>
  <si>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</si>
  <si>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</si>
  <si>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</si>
  <si>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</si>
  <si>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</si>
  <si>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</si>
  <si>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</si>
  <si>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</si>
  <si>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</si>
  <si>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</si>
  <si>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</si>
  <si>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</si>
  <si>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</si>
  <si>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</si>
  <si>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</si>
  <si>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</si>
  <si>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</si>
  <si>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</si>
  <si>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</si>
  <si>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</si>
  <si>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</si>
  <si>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</si>
  <si>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</si>
  <si>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</si>
  <si>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</si>
  <si>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</si>
  <si>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</si>
  <si>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</si>
  <si>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</si>
  <si>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</si>
  <si>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</si>
  <si>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</si>
  <si>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</si>
  <si>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</si>
  <si>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</si>
  <si>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</si>
  <si>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</si>
  <si>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</si>
  <si>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</si>
  <si>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</si>
  <si>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</si>
  <si>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</si>
  <si>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</si>
  <si>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</si>
  <si>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</si>
  <si>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</si>
  <si>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</si>
  <si>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</si>
  <si>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</si>
  <si>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</si>
  <si>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</si>
  <si>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</si>
  <si>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</si>
  <si>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</si>
  <si>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</si>
  <si>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</si>
  <si>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</si>
  <si>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</si>
  <si>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</si>
  <si>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</si>
  <si>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</si>
  <si>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</si>
  <si>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</si>
  <si>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</si>
  <si>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</si>
  <si>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</si>
  <si>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</si>
  <si>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</si>
  <si>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</si>
  <si>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</si>
  <si>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</si>
  <si>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</si>
  <si>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</si>
  <si>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</si>
  <si>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</si>
  <si>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</si>
  <si>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</si>
  <si>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</si>
  <si>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</si>
  <si>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</si>
  <si>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</si>
  <si>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</si>
  <si>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</si>
  <si>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</si>
  <si>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</si>
  <si>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</si>
  <si>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</si>
  <si>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</si>
  <si>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</si>
  <si>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</si>
  <si>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</si>
  <si>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</si>
  <si>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</si>
  <si>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</si>
  <si>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</si>
  <si>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</si>
  <si>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</si>
  <si>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</si>
  <si>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</si>
  <si>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</si>
  <si>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</si>
  <si>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</si>
  <si>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</si>
  <si>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</si>
  <si>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</si>
  <si>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</si>
  <si>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</si>
  <si>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</si>
  <si>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</si>
  <si>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</si>
  <si>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</si>
  <si>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</si>
  <si>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</si>
  <si>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</si>
  <si>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</si>
  <si>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</si>
  <si>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</si>
  <si>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</si>
  <si>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</si>
  <si>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</si>
  <si>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</si>
  <si>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</si>
  <si>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</si>
  <si>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</si>
  <si>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</si>
  <si>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</si>
  <si>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</si>
  <si>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</si>
  <si>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</si>
  <si>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</si>
  <si>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</si>
  <si>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</si>
  <si>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</si>
  <si>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</si>
  <si>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</si>
  <si>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</si>
  <si>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</si>
  <si>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</si>
  <si>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</si>
  <si>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</si>
  <si>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</si>
  <si>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</si>
  <si>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</si>
  <si>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</si>
  <si>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</si>
  <si>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</si>
  <si>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</si>
  <si>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</si>
  <si>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</si>
  <si>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</si>
  <si>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</si>
  <si>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</si>
  <si>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</si>
  <si>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</si>
  <si>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</si>
  <si>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</si>
  <si>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</si>
  <si>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</si>
  <si>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</si>
  <si>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</si>
  <si>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</si>
  <si>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</si>
  <si>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</si>
  <si>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</si>
  <si>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</si>
  <si>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</si>
  <si>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</si>
  <si>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</si>
  <si>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</si>
  <si>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</si>
  <si>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</si>
  <si>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</si>
  <si>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</si>
  <si>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</si>
  <si>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</si>
  <si>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</si>
  <si>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</si>
  <si>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</si>
  <si>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</si>
  <si>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</si>
  <si>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</si>
  <si>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</si>
  <si>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</si>
  <si>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</si>
  <si>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</si>
  <si>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</si>
  <si>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</si>
  <si>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</si>
  <si>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</si>
  <si>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</si>
  <si>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</si>
  <si>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</si>
  <si>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</si>
  <si>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</si>
  <si>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</si>
  <si>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</si>
  <si>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</si>
  <si>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</si>
  <si>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</si>
  <si>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</si>
  <si>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</si>
  <si>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</si>
  <si>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</si>
  <si>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</si>
  <si>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</si>
  <si>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</si>
  <si>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</si>
  <si>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</si>
  <si>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</si>
  <si>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</si>
  <si>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</si>
  <si>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</si>
  <si>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</si>
  <si>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</si>
  <si>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</si>
  <si>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</si>
  <si>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</si>
  <si>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</si>
  <si>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</si>
  <si>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</si>
  <si>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</si>
  <si>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</si>
  <si>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</si>
  <si>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</si>
  <si>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</si>
  <si>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</si>
  <si>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</si>
  <si>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</si>
  <si>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</si>
  <si>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</si>
  <si>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</si>
  <si>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</si>
  <si>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</si>
  <si>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</si>
  <si>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</si>
  <si>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</si>
  <si>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</si>
  <si>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</si>
  <si>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</si>
  <si>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</si>
  <si>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</si>
  <si>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</si>
  <si>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</si>
  <si>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</si>
  <si>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</si>
  <si>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</si>
  <si>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</si>
  <si>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</si>
  <si>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</si>
  <si>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</si>
  <si>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</si>
  <si>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</si>
  <si>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</si>
  <si>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</si>
  <si>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</si>
  <si>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</si>
  <si>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</si>
  <si>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</si>
  <si>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</si>
  <si>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</si>
  <si>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</si>
  <si>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</si>
  <si>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</si>
  <si>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</si>
  <si>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</si>
  <si>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</si>
  <si>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</si>
  <si>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</si>
  <si>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</si>
  <si>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</si>
  <si>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</si>
  <si>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</si>
  <si>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</si>
  <si>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</si>
  <si>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</si>
  <si>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</si>
  <si>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</si>
  <si>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</si>
  <si>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</si>
  <si>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</si>
  <si>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</si>
  <si>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</si>
  <si>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</si>
  <si>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</si>
  <si>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</si>
  <si>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</si>
  <si>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</si>
  <si>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</si>
  <si>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</si>
  <si>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</si>
  <si>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</si>
  <si>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</si>
  <si>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</si>
  <si>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</si>
  <si>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</si>
  <si>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</si>
  <si>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</si>
  <si>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</si>
  <si>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</si>
  <si>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</si>
  <si>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</si>
  <si>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</si>
  <si>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</si>
  <si>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</si>
  <si>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</si>
  <si>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</si>
  <si>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</si>
  <si>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</si>
  <si>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</si>
  <si>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</si>
  <si>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</si>
  <si>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</si>
  <si>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</si>
  <si>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</si>
  <si>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</si>
  <si>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</si>
  <si>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</si>
  <si>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</si>
  <si>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</si>
  <si>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</si>
  <si>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</si>
  <si>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</si>
  <si>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</si>
  <si>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</si>
  <si>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</si>
  <si>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</si>
  <si>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</si>
  <si>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</si>
  <si>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</si>
  <si>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</si>
  <si>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</si>
  <si>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</si>
  <si>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</si>
  <si>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</si>
  <si>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</si>
  <si>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</si>
  <si>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</si>
  <si>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</si>
  <si>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</si>
  <si>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</si>
  <si>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</si>
  <si>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</si>
  <si>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</si>
  <si>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</si>
  <si>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</si>
  <si>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</si>
  <si>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</si>
  <si>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</si>
  <si>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</si>
  <si>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</si>
  <si>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</si>
  <si>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</si>
  <si>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</si>
  <si>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</si>
  <si>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</si>
  <si>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</si>
  <si>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</si>
  <si>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</si>
  <si>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</si>
  <si>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</si>
  <si>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</si>
  <si>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</si>
  <si>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</si>
  <si>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</si>
  <si>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</si>
  <si>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</si>
  <si>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</si>
  <si>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</si>
  <si>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</si>
  <si>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</si>
  <si>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</si>
  <si>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</si>
  <si>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</si>
  <si>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</si>
  <si>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</si>
  <si>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</si>
  <si>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</si>
  <si>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</si>
  <si>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</si>
  <si>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</si>
  <si>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</si>
  <si>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</si>
  <si>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</si>
  <si>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</si>
  <si>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</si>
  <si>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</si>
  <si>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</si>
  <si>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</si>
  <si>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</si>
  <si>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</si>
  <si>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</si>
  <si>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</si>
  <si>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</si>
  <si>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</si>
  <si>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</si>
  <si>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</si>
  <si>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</si>
  <si>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</si>
  <si>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</si>
  <si>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</si>
  <si>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</si>
  <si>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</si>
  <si>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</si>
  <si>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</si>
  <si>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</si>
  <si>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</si>
  <si>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</si>
  <si>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</si>
  <si>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</si>
  <si>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</si>
  <si>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</si>
  <si>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</si>
  <si>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</si>
  <si>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</si>
  <si>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</si>
  <si>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</si>
  <si>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</si>
  <si>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</si>
  <si>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</si>
  <si>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</si>
  <si>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</si>
  <si>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</si>
  <si>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</si>
  <si>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</si>
  <si>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</si>
  <si>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</si>
  <si>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</si>
  <si>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</si>
  <si>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</si>
  <si>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</si>
  <si>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</si>
  <si>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</si>
  <si>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</si>
  <si>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</si>
  <si>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</si>
  <si>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</si>
  <si>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</si>
  <si>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</si>
  <si>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</si>
  <si>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</si>
  <si>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</si>
  <si>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</si>
  <si>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</si>
  <si>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</si>
  <si>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</si>
  <si>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</si>
  <si>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</si>
  <si>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</si>
  <si>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</si>
  <si>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</si>
  <si>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</si>
  <si>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</si>
  <si>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</si>
  <si>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</si>
  <si>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</si>
  <si>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</si>
  <si>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</si>
  <si>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</si>
  <si>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</si>
  <si>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</si>
  <si>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</si>
  <si>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</si>
  <si>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</si>
  <si>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</si>
  <si>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</si>
  <si>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</si>
  <si>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</si>
  <si>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</si>
  <si>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</si>
  <si>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</si>
  <si>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</si>
  <si>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</si>
  <si>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</si>
  <si>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</si>
  <si>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</si>
  <si>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</si>
  <si>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</si>
  <si>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</si>
  <si>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</si>
  <si>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</si>
  <si>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</si>
  <si>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</si>
  <si>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</si>
  <si>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</si>
  <si>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</si>
  <si>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</si>
  <si>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</si>
  <si>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</si>
  <si>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</si>
  <si>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</si>
  <si>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</si>
  <si>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</si>
  <si>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</si>
  <si>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</si>
  <si>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</si>
  <si>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</si>
  <si>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</si>
  <si>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</si>
  <si>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</si>
  <si>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</si>
  <si>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</si>
  <si>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</si>
  <si>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</si>
  <si>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</si>
  <si>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</si>
  <si>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</si>
  <si>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</si>
  <si>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</si>
  <si>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</si>
  <si>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</si>
  <si>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</si>
  <si>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</si>
  <si>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</si>
  <si>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</si>
  <si>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</si>
  <si>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</si>
  <si>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</si>
  <si>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</si>
  <si>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</si>
  <si>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</si>
  <si>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</si>
  <si>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</si>
  <si>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</si>
  <si>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</si>
  <si>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</si>
  <si>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</si>
  <si>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</si>
  <si>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</si>
  <si>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</si>
  <si>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</si>
  <si>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</si>
  <si>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</si>
  <si>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</si>
  <si>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</si>
  <si>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</si>
  <si>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</si>
  <si>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</si>
  <si>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</si>
  <si>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</si>
  <si>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</si>
  <si>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</si>
  <si>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</si>
  <si>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</si>
  <si>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</si>
  <si>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</si>
  <si>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</si>
  <si>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</si>
  <si>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</si>
  <si>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</si>
  <si>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</si>
  <si>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</si>
  <si>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</si>
  <si>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</si>
  <si>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</si>
  <si>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</si>
  <si>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</si>
  <si>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</si>
  <si>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</si>
  <si>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</si>
  <si>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</si>
  <si>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</si>
  <si>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</si>
  <si>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</si>
  <si>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</si>
  <si>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</si>
  <si>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</si>
  <si>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</si>
  <si>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</si>
  <si>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</si>
  <si>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</si>
  <si>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</si>
  <si>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</si>
  <si>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</si>
  <si>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</si>
  <si>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</si>
  <si>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</si>
  <si>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</si>
  <si>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</si>
  <si>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</si>
  <si>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</si>
  <si>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</si>
  <si>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</si>
  <si>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</si>
  <si>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</si>
  <si>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</si>
  <si>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</si>
  <si>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</si>
  <si>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</si>
  <si>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</si>
  <si>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</si>
  <si>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</si>
  <si>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</si>
  <si>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</si>
  <si>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</si>
  <si>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</si>
  <si>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</si>
  <si>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</si>
  <si>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</si>
  <si>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</si>
  <si>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</si>
  <si>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</si>
  <si>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</si>
  <si>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</si>
  <si>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</si>
  <si>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</si>
  <si>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</si>
  <si>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</si>
  <si>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</si>
  <si>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</si>
  <si>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</si>
  <si>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</si>
  <si>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</si>
  <si>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</si>
  <si>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</si>
  <si>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</si>
  <si>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</si>
  <si>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</si>
  <si>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</si>
  <si>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</si>
  <si>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</si>
  <si>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</si>
  <si>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</si>
  <si>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</si>
  <si>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</si>
  <si>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</si>
  <si>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</si>
  <si>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</si>
  <si>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</si>
  <si>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</si>
  <si>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</si>
  <si>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</si>
  <si>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</si>
  <si>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</si>
  <si>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</si>
  <si>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</si>
  <si>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</si>
  <si>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</si>
  <si>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</si>
  <si>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</si>
  <si>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</si>
  <si>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</si>
  <si>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</si>
  <si>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</si>
  <si>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</si>
  <si>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</si>
  <si>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</si>
  <si>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</si>
  <si>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</si>
  <si>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</si>
  <si>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</si>
  <si>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</si>
  <si>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</si>
  <si>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</si>
  <si>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</si>
  <si>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</si>
  <si>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</si>
  <si>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</si>
  <si>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</si>
  <si>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</si>
  <si>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</si>
  <si>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</si>
  <si>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</si>
  <si>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</si>
  <si>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</si>
  <si>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</si>
  <si>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</si>
  <si>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</si>
  <si>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</si>
  <si>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</si>
  <si>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</si>
  <si>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</si>
  <si>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</si>
  <si>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</si>
  <si>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</si>
  <si>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</si>
  <si>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</si>
  <si>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</si>
  <si>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</si>
  <si>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</si>
  <si>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</si>
  <si>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</si>
  <si>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</si>
  <si>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</si>
  <si>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</si>
  <si>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</si>
  <si>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</si>
  <si>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</si>
  <si>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</si>
  <si>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</si>
  <si>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</si>
  <si>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</si>
  <si>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</si>
  <si>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</si>
  <si>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</si>
  <si>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</si>
  <si>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</si>
  <si>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</si>
  <si>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</si>
  <si>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</si>
  <si>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</si>
  <si>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</si>
  <si>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</si>
  <si>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</si>
  <si>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</si>
  <si>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</si>
  <si>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</si>
  <si>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</si>
  <si>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</si>
  <si>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</si>
  <si>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</si>
  <si>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</si>
  <si>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</si>
  <si>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</si>
  <si>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</si>
  <si>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</si>
  <si>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</si>
  <si>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</si>
  <si>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</si>
  <si>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</si>
  <si>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</si>
  <si>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</si>
  <si>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</si>
  <si>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</si>
  <si>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</si>
  <si>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</si>
  <si>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</si>
  <si>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</si>
  <si>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</si>
  <si>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</si>
  <si>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</si>
  <si>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</si>
  <si>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</si>
  <si>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</si>
  <si>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</si>
  <si>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</si>
  <si>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</si>
  <si>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</si>
  <si>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</si>
  <si>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</si>
  <si>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</si>
  <si>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</si>
  <si>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</si>
  <si>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</si>
  <si>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</si>
  <si>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</si>
  <si>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</si>
  <si>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</si>
  <si>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</si>
  <si>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</si>
  <si>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</si>
  <si>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</si>
  <si>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</si>
  <si>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</si>
  <si>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</si>
  <si>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</si>
  <si>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</si>
  <si>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</si>
  <si>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</si>
  <si>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</si>
  <si>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</si>
  <si>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</si>
  <si>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</si>
  <si>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</si>
  <si>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</si>
  <si>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</si>
  <si>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</si>
  <si>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</si>
  <si>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</si>
  <si>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</si>
  <si>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</si>
  <si>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</si>
  <si>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</si>
  <si>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</si>
  <si>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</si>
  <si>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</si>
  <si>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</si>
  <si>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</si>
  <si>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</si>
  <si>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</si>
  <si>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</si>
  <si>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</si>
  <si>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</si>
  <si>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</si>
  <si>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</si>
  <si>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</si>
  <si>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</si>
  <si>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</si>
  <si>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</si>
  <si>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</si>
  <si>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</si>
  <si>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</si>
  <si>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</si>
  <si>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</si>
  <si>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</si>
  <si>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</si>
  <si>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</si>
  <si>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</si>
  <si>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</si>
  <si>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</si>
  <si>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</si>
  <si>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</si>
  <si>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</si>
  <si>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</si>
  <si>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</si>
  <si>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</si>
  <si>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</si>
  <si>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</si>
  <si>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</si>
  <si>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</si>
  <si>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</si>
  <si>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</si>
  <si>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</si>
  <si>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</si>
  <si>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</si>
  <si>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</si>
  <si>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</si>
  <si>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</si>
  <si>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</si>
  <si>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</si>
  <si>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</si>
  <si>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</si>
  <si>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</si>
  <si>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</si>
  <si>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</si>
  <si>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</si>
  <si>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</si>
  <si>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</si>
  <si>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</si>
  <si>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</si>
  <si>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</si>
  <si>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</si>
  <si>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</si>
  <si>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</si>
  <si>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</si>
  <si>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</si>
  <si>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</si>
  <si>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</si>
  <si>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</si>
  <si>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</si>
  <si>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</si>
  <si>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</si>
  <si>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</si>
  <si>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</si>
  <si>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</si>
  <si>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</si>
  <si>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</si>
  <si>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</si>
  <si>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</si>
  <si>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</si>
  <si>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</si>
  <si>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</si>
  <si>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</si>
  <si>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</si>
  <si>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</si>
  <si>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</si>
  <si>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</si>
  <si>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</si>
  <si>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</si>
  <si>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</si>
  <si>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</si>
  <si>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</si>
  <si>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</si>
  <si>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</si>
  <si>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</si>
  <si>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</si>
  <si>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</si>
  <si>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</si>
  <si>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</si>
  <si>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</si>
  <si>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</si>
  <si>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</si>
  <si>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</si>
  <si>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</si>
  <si>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</si>
  <si>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</si>
  <si>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</si>
  <si>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</si>
  <si>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</si>
  <si>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</si>
  <si>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</si>
  <si>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</si>
  <si>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</si>
  <si>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</si>
  <si>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</si>
  <si>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</si>
  <si>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</si>
  <si>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</si>
  <si>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</si>
  <si>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</si>
  <si>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</si>
  <si>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</si>
  <si>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</si>
  <si>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</si>
  <si>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</si>
  <si>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</si>
  <si>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</si>
  <si>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</si>
  <si>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</si>
  <si>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</si>
  <si>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</si>
  <si>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</si>
  <si>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</si>
  <si>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</si>
  <si>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</si>
  <si>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</si>
  <si>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</si>
  <si>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</si>
  <si>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</si>
  <si>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</si>
  <si>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</si>
  <si>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</si>
  <si>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</si>
  <si>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</si>
  <si>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</si>
  <si>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</si>
  <si>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</si>
  <si>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</si>
  <si>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</si>
  <si>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</si>
  <si>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</si>
  <si>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</si>
  <si>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</si>
  <si>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</si>
  <si>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</si>
  <si>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</si>
  <si>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</si>
  <si>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</si>
  <si>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</si>
  <si>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</si>
  <si>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</si>
  <si>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</si>
  <si>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</si>
  <si>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</si>
  <si>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</si>
  <si>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</si>
  <si>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</si>
  <si>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</si>
  <si>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</si>
  <si>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</si>
  <si>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</si>
  <si>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</si>
  <si>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</si>
  <si>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</si>
  <si>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</si>
  <si>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</si>
  <si>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</si>
  <si>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</si>
  <si>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</si>
  <si>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</si>
  <si>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</si>
  <si>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</si>
  <si>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</si>
  <si>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</si>
  <si>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</si>
  <si>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</si>
  <si>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</si>
  <si>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</si>
  <si>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</si>
  <si>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</si>
  <si>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</si>
  <si>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</si>
  <si>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</si>
  <si>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</si>
  <si>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</si>
  <si>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</si>
  <si>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</si>
  <si>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</si>
  <si>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</si>
  <si>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</si>
  <si>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</si>
  <si>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</si>
  <si>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</si>
  <si>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</si>
  <si>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</si>
  <si>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</si>
  <si>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</si>
  <si>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</si>
  <si>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</si>
  <si>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</si>
  <si>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</si>
  <si>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</si>
  <si>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</si>
  <si>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</si>
  <si>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</si>
  <si>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</si>
  <si>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</si>
  <si>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</si>
  <si>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</si>
  <si>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</si>
  <si>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</si>
  <si>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</si>
  <si>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</si>
  <si>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</si>
  <si>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</si>
  <si>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</si>
  <si>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</si>
  <si>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</si>
  <si>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</si>
  <si>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</si>
  <si>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</si>
  <si>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</si>
  <si>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</si>
  <si>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</si>
  <si>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</si>
  <si>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</si>
  <si>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</si>
  <si>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</si>
  <si>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</si>
  <si>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</si>
  <si>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</si>
  <si>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</si>
  <si>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</si>
  <si>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</si>
  <si>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</si>
  <si>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</si>
  <si>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</si>
  <si>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</si>
  <si>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</si>
  <si>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</si>
  <si>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</si>
  <si>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</si>
  <si>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</si>
  <si>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</si>
  <si>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</si>
  <si>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</si>
  <si>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</si>
  <si>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</si>
  <si>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</si>
  <si>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</si>
  <si>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</si>
  <si>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</si>
  <si>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</si>
  <si>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</si>
  <si>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</si>
  <si>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</si>
  <si>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</si>
  <si>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</si>
  <si>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</si>
  <si>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</si>
  <si>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</si>
  <si>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</si>
  <si>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</si>
  <si>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</si>
  <si>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</si>
  <si>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</si>
  <si>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</si>
  <si>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</si>
  <si>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</si>
  <si>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</si>
  <si>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</si>
  <si>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</si>
  <si>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</si>
  <si>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</si>
  <si>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</si>
  <si>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</si>
  <si>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</si>
  <si>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</si>
  <si>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</si>
  <si>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</si>
  <si>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</si>
  <si>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</si>
  <si>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</si>
  <si>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</si>
  <si>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</si>
  <si>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</si>
  <si>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</si>
  <si>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</si>
  <si>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</si>
  <si>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</si>
  <si>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</si>
  <si>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</si>
  <si>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</si>
  <si>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</si>
  <si>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</si>
  <si>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</si>
  <si>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</si>
  <si>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</si>
  <si>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</si>
  <si>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</si>
  <si>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</si>
  <si>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</si>
  <si>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</si>
  <si>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</si>
  <si>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</si>
  <si>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</si>
  <si>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</si>
  <si>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</si>
  <si>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</si>
  <si>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</si>
  <si>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</si>
  <si>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</si>
  <si>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</si>
  <si>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</si>
  <si>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</si>
  <si>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</si>
  <si>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</si>
  <si>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</si>
  <si>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</si>
  <si>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</si>
  <si>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</si>
  <si>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</si>
  <si>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</si>
  <si>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</si>
  <si>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</si>
  <si>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</si>
  <si>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</si>
  <si>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</si>
  <si>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</si>
  <si>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</si>
  <si>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</si>
  <si>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</si>
  <si>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</si>
  <si>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</si>
  <si>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</si>
  <si>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</si>
  <si>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</si>
  <si>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</si>
  <si>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</si>
  <si>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</si>
  <si>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</si>
  <si>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</si>
  <si>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</si>
  <si>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</si>
  <si>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</si>
  <si>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</si>
  <si>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</si>
  <si>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</si>
  <si>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</si>
  <si>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</si>
  <si>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</si>
  <si>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</si>
  <si>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</si>
  <si>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</si>
  <si>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</si>
  <si>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</si>
  <si>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</si>
  <si>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</si>
  <si>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</si>
  <si>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</si>
  <si>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</si>
  <si>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</si>
  <si>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</si>
  <si>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</si>
  <si>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</si>
  <si>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</si>
  <si>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</si>
  <si>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</si>
  <si>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</si>
  <si>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</si>
  <si>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</si>
  <si>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</si>
  <si>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</si>
  <si>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</si>
  <si>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</si>
  <si>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</si>
  <si>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</si>
  <si>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</si>
  <si>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</si>
  <si>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</si>
  <si>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</si>
  <si>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</si>
  <si>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</si>
  <si>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</si>
  <si>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</si>
  <si>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</si>
  <si>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</si>
  <si>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</si>
  <si>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</si>
  <si>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</si>
  <si>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</si>
  <si>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</si>
  <si>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</si>
  <si>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</si>
  <si>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</si>
  <si>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</si>
  <si>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</si>
  <si>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</si>
  <si>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</si>
  <si>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</si>
  <si>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</si>
  <si>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</si>
  <si>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</si>
  <si>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</si>
  <si>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</si>
  <si>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</si>
  <si>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</si>
  <si>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</si>
  <si>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</si>
  <si>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</si>
  <si>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</si>
  <si>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</si>
  <si>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</si>
  <si>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</si>
  <si>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</si>
  <si>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</si>
  <si>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</si>
  <si>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</si>
  <si>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</si>
  <si>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</si>
  <si>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</si>
  <si>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</si>
  <si>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</si>
  <si>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</si>
  <si>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</si>
  <si>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</si>
  <si>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</si>
  <si>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</si>
  <si>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</si>
  <si>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</si>
  <si>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</si>
  <si>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</si>
  <si>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</si>
  <si>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</si>
  <si>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</si>
  <si>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</si>
  <si>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</si>
  <si>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</si>
  <si>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</si>
  <si>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</si>
  <si>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</si>
  <si>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</si>
  <si>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</si>
  <si>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</si>
  <si>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</si>
  <si>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</si>
  <si>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</si>
  <si>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</si>
  <si>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</si>
  <si>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</si>
  <si>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</si>
  <si>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</si>
  <si>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</si>
  <si>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</si>
  <si>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</si>
  <si>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</si>
  <si>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</si>
  <si>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</si>
  <si>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</si>
  <si>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</si>
  <si>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</si>
  <si>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</si>
  <si>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</si>
  <si>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</si>
  <si>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</si>
  <si>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</si>
  <si>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</si>
  <si>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</si>
  <si>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</si>
  <si>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</si>
  <si>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</si>
  <si>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</si>
  <si>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</si>
  <si>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</si>
  <si>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</si>
  <si>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</si>
  <si>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</si>
  <si>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</si>
  <si>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</si>
  <si>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</si>
  <si>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</si>
  <si>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</si>
  <si>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</si>
  <si>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</si>
  <si>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</si>
  <si>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</si>
  <si>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</si>
  <si>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</si>
  <si>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</si>
  <si>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</si>
  <si>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</si>
  <si>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</si>
  <si>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</si>
  <si>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</si>
  <si>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</si>
  <si>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</si>
  <si>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</si>
  <si>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</si>
  <si>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</si>
  <si>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</si>
  <si>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</si>
  <si>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</si>
  <si>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</si>
  <si>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</si>
  <si>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</si>
  <si>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</si>
  <si>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</si>
  <si>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</si>
  <si>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</si>
  <si>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</si>
  <si>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</si>
  <si>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</si>
  <si>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</si>
  <si>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</si>
  <si>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</si>
  <si>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</si>
  <si>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</si>
  <si>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</si>
  <si>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</si>
  <si>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</si>
  <si>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</si>
  <si>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</si>
  <si>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</si>
  <si>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</si>
  <si>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</si>
  <si>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</si>
  <si>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</si>
  <si>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</si>
  <si>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</si>
  <si>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</si>
  <si>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</si>
  <si>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</si>
  <si>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</si>
  <si>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</si>
  <si>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</si>
  <si>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</si>
  <si>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</si>
  <si>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</si>
  <si>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</si>
  <si>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</si>
  <si>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</si>
  <si>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</si>
  <si>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</si>
  <si>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</si>
  <si>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</si>
  <si>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</si>
  <si>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</si>
  <si>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</si>
  <si>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</si>
  <si>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</si>
  <si>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</si>
  <si>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</si>
  <si>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</si>
  <si>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</si>
  <si>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</si>
  <si>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</si>
  <si>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</si>
  <si>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</si>
  <si>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</si>
  <si>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</si>
  <si>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</si>
  <si>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</si>
  <si>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</si>
  <si>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</si>
  <si>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</si>
  <si>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</si>
  <si>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</si>
  <si>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</si>
  <si>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</si>
  <si>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</si>
  <si>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</si>
  <si>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</si>
  <si>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</si>
  <si>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</si>
  <si>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</si>
  <si>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</si>
  <si>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</si>
  <si>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</si>
  <si>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</si>
  <si>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</si>
  <si>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</si>
  <si>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</si>
  <si>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</si>
  <si>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</si>
  <si>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</si>
  <si>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</si>
  <si>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</si>
  <si>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</si>
  <si>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</si>
  <si>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</si>
  <si>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</si>
  <si>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</si>
  <si>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</si>
  <si>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</si>
  <si>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</si>
  <si>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</si>
  <si>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</si>
  <si>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</si>
  <si>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</si>
  <si>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</si>
  <si>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</si>
  <si>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</si>
  <si>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</si>
  <si>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</si>
  <si>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</si>
  <si>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</si>
  <si>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</si>
  <si>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</si>
  <si>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</si>
  <si>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</si>
  <si>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</si>
  <si>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</si>
  <si>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</si>
  <si>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</si>
  <si>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</si>
  <si>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</si>
  <si>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</si>
  <si>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</si>
  <si>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</si>
  <si>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</si>
  <si>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</si>
  <si>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</si>
  <si>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</si>
  <si>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</si>
  <si>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</si>
  <si>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</si>
  <si>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</si>
  <si>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</si>
  <si>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</si>
  <si>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</si>
  <si>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</si>
  <si>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</si>
  <si>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</si>
  <si>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</si>
  <si>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</si>
  <si>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</si>
  <si>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</si>
  <si>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</si>
  <si>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</si>
  <si>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</si>
  <si>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</si>
  <si>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</si>
  <si>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</si>
  <si>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</si>
  <si>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</si>
  <si>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</si>
  <si>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</si>
  <si>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</si>
  <si>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</si>
  <si>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</si>
  <si>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</si>
  <si>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</si>
  <si>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</si>
  <si>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</si>
  <si>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</si>
  <si>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</si>
  <si>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</si>
  <si>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</si>
  <si>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</si>
  <si>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</si>
  <si>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</si>
  <si>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</si>
  <si>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</si>
  <si>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</si>
  <si>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</si>
  <si>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</si>
  <si>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</si>
  <si>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</si>
  <si>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</si>
  <si>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</si>
  <si>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</si>
  <si>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</si>
  <si>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</si>
  <si>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</si>
  <si>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</si>
  <si>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</si>
  <si>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</si>
  <si>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</si>
  <si>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</si>
  <si>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</si>
  <si>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</si>
  <si>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</si>
  <si>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</si>
  <si>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</si>
  <si>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</si>
  <si>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</si>
  <si>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</si>
  <si>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</si>
  <si>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</si>
  <si>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</si>
  <si>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</si>
  <si>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</si>
  <si>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</si>
  <si>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</si>
  <si>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</si>
  <si>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</si>
  <si>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</si>
  <si>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</si>
  <si>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</si>
  <si>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</si>
  <si>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</si>
  <si>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</si>
  <si>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</si>
  <si>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</si>
  <si>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</si>
  <si>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</si>
  <si>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</si>
  <si>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</si>
  <si>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</si>
  <si>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</si>
  <si>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</si>
  <si>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</si>
  <si>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</si>
  <si>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</si>
  <si>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</si>
  <si>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</si>
  <si>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</si>
  <si>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</si>
  <si>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</si>
  <si>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</si>
  <si>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</si>
  <si>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</si>
  <si>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</si>
  <si>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</si>
  <si>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</si>
  <si>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</si>
  <si>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</si>
  <si>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</si>
  <si>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</si>
  <si>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</si>
  <si>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</si>
  <si>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</si>
  <si>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</si>
  <si>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</si>
  <si>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</si>
  <si>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</si>
  <si>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</si>
  <si>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</si>
  <si>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</si>
  <si>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</si>
  <si>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</si>
  <si>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</si>
  <si>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</si>
  <si>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</si>
  <si>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</si>
  <si>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</si>
  <si>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</si>
  <si>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</si>
  <si>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</si>
  <si>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</si>
  <si>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</si>
  <si>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</si>
  <si>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</si>
  <si>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</si>
  <si>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</si>
  <si>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</si>
  <si>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</si>
  <si>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</si>
  <si>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</si>
  <si>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</si>
  <si>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</si>
  <si>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</si>
  <si>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</si>
  <si>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</si>
  <si>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</si>
  <si>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</si>
  <si>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</si>
  <si>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</si>
  <si>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</si>
  <si>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</si>
  <si>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</si>
  <si>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</si>
  <si>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</si>
  <si>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</si>
  <si>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</si>
  <si>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</si>
  <si>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</si>
  <si>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</si>
  <si>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</si>
  <si>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</si>
  <si>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</si>
  <si>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</si>
  <si>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</si>
  <si>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</si>
  <si>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</si>
  <si>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</si>
  <si>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</si>
  <si>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</si>
  <si>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</si>
  <si>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</si>
  <si>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</si>
  <si>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</si>
  <si>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</si>
  <si>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</si>
  <si>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</si>
  <si>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</si>
  <si>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</si>
  <si>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</si>
  <si>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</si>
  <si>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</si>
  <si>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</si>
  <si>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</si>
  <si>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</si>
  <si>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</si>
  <si>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</si>
  <si>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</si>
  <si>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</si>
  <si>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</si>
  <si>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</si>
  <si>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</si>
  <si>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</si>
  <si>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</si>
  <si>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</si>
  <si>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</si>
  <si>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</si>
  <si>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</si>
  <si>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</si>
  <si>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</si>
  <si>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</si>
  <si>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</si>
  <si>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</si>
  <si>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</si>
  <si>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</si>
  <si>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</si>
  <si>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</si>
  <si>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</si>
  <si>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</si>
  <si>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</si>
  <si>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</si>
  <si>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</si>
  <si>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</si>
  <si>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</si>
  <si>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</si>
  <si>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</si>
  <si>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</si>
  <si>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</si>
  <si>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</si>
  <si>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</si>
  <si>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</si>
  <si>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</si>
  <si>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</si>
  <si>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</si>
  <si>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</si>
  <si>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</si>
  <si>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</si>
  <si>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</si>
  <si>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</si>
  <si>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</si>
  <si>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</si>
  <si>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</si>
  <si>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</si>
  <si>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</si>
  <si>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</si>
  <si>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</si>
  <si>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</si>
  <si>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</si>
  <si>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</si>
  <si>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</si>
  <si>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</si>
  <si>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</si>
  <si>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</si>
  <si>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</si>
  <si>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</si>
  <si>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</si>
  <si>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</si>
  <si>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</si>
  <si>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</si>
  <si>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</si>
  <si>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</si>
  <si>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</si>
  <si>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</si>
  <si>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</si>
  <si>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</si>
  <si>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</si>
  <si>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</si>
  <si>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</si>
  <si>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</si>
  <si>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</si>
  <si>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</si>
  <si>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</si>
  <si>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</si>
  <si>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</si>
  <si>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</si>
  <si>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</si>
  <si>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</si>
  <si>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</si>
  <si>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</si>
  <si>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</si>
  <si>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</si>
  <si>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</si>
  <si>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</si>
  <si>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</si>
  <si>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</si>
  <si>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</si>
  <si>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</si>
  <si>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</si>
  <si>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</si>
  <si>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</si>
  <si>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</si>
  <si>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</si>
  <si>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</si>
  <si>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</si>
  <si>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</si>
  <si>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</si>
  <si>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</si>
  <si>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</si>
  <si>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</si>
  <si>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</si>
  <si>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</si>
  <si>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</si>
  <si>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</si>
  <si>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</si>
  <si>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</si>
  <si>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</si>
  <si>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</si>
  <si>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</si>
  <si>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</si>
  <si>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</si>
  <si>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</si>
  <si>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</si>
  <si>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</si>
  <si>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</si>
  <si>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</si>
  <si>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</si>
  <si>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</si>
  <si>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</si>
  <si>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</si>
  <si>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</si>
  <si>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</si>
  <si>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</si>
  <si>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</si>
  <si>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</si>
  <si>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</si>
  <si>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</si>
  <si>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</si>
  <si>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</si>
  <si>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</si>
  <si>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</si>
  <si>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</si>
  <si>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</si>
  <si>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</si>
  <si>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</si>
  <si>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</si>
  <si>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</si>
  <si>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</si>
  <si>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</si>
  <si>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</si>
  <si>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</si>
  <si>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</si>
  <si>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</si>
  <si>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</si>
  <si>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</si>
  <si>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</si>
  <si>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</si>
  <si>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</si>
  <si>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</si>
  <si>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</si>
  <si>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</si>
  <si>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</si>
  <si>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</si>
  <si>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</si>
  <si>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</si>
  <si>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</si>
  <si>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</si>
  <si>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</si>
  <si>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</si>
  <si>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</si>
  <si>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</si>
  <si>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</si>
  <si>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</si>
  <si>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</si>
  <si>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</si>
  <si>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</si>
  <si>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</si>
  <si>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</si>
  <si>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</si>
  <si>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</si>
  <si>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</si>
  <si>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</si>
  <si>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</si>
  <si>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</si>
  <si>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</si>
  <si>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</si>
  <si>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</si>
  <si>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</si>
  <si>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</si>
  <si>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</si>
  <si>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</si>
  <si>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</si>
  <si>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</si>
  <si>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</si>
  <si>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</si>
  <si>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</si>
  <si>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</si>
  <si>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</si>
  <si>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</si>
  <si>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</si>
  <si>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</si>
  <si>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</si>
  <si>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</si>
  <si>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</si>
  <si>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</si>
  <si>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</si>
  <si>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</si>
  <si>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</si>
  <si>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</si>
  <si>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</si>
  <si>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</si>
  <si>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</si>
  <si>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</si>
  <si>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</si>
  <si>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</si>
  <si>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</si>
  <si>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</si>
  <si>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</si>
  <si>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</si>
  <si>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</si>
  <si>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</si>
  <si>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</si>
  <si>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</si>
  <si>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</si>
  <si>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</si>
  <si>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</si>
  <si>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</si>
  <si>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</si>
  <si>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</si>
  <si>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</si>
  <si>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</si>
  <si>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</si>
  <si>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</si>
  <si>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</si>
  <si>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</si>
  <si>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</si>
  <si>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</si>
  <si>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</si>
  <si>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</si>
  <si>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</si>
  <si>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</si>
  <si>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</si>
  <si>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</si>
  <si>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</si>
  <si>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</si>
  <si>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</si>
  <si>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</si>
  <si>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</si>
  <si>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</si>
  <si>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</si>
  <si>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</si>
  <si>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</si>
  <si>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</si>
  <si>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</si>
  <si>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</si>
  <si>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</si>
  <si>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</si>
  <si>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</si>
  <si>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</si>
  <si>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</si>
  <si>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</si>
  <si>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</si>
  <si>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</si>
  <si>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</si>
  <si>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</si>
  <si>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</si>
  <si>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</si>
  <si>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</si>
  <si>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</si>
  <si>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</si>
  <si>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</si>
  <si>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</si>
  <si>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</si>
  <si>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</si>
  <si>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</si>
  <si>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</si>
  <si>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</si>
  <si>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</si>
  <si>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</si>
  <si>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</si>
  <si>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</si>
  <si>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</si>
  <si>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</si>
  <si>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</si>
  <si>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</si>
  <si>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</si>
  <si>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</si>
  <si>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</si>
  <si>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</si>
  <si>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</si>
  <si>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</si>
  <si>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</si>
  <si>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</si>
  <si>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</si>
  <si>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</si>
  <si>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</si>
  <si>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</si>
  <si>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</si>
  <si>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</si>
  <si>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</si>
  <si>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</si>
  <si>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</si>
  <si>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</si>
  <si>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</si>
  <si>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</si>
  <si>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</si>
  <si>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</si>
  <si>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</si>
  <si>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</si>
  <si>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</si>
  <si>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</si>
  <si>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</si>
  <si>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</si>
  <si>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</si>
  <si>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</si>
  <si>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</si>
  <si>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</si>
  <si>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</si>
  <si>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</si>
  <si>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</si>
  <si>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</si>
  <si>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</si>
  <si>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</si>
  <si>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</si>
  <si>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</si>
  <si>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</si>
  <si>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</si>
  <si>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</si>
  <si>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</si>
  <si>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</si>
  <si>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</si>
  <si>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</si>
  <si>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</si>
  <si>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</si>
  <si>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</si>
  <si>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</si>
  <si>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</si>
  <si>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</si>
  <si>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</si>
  <si>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</si>
  <si>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</si>
  <si>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</si>
  <si>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</si>
  <si>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</si>
  <si>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</si>
  <si>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</si>
  <si>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</si>
  <si>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</si>
  <si>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</si>
  <si>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</si>
  <si>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</si>
  <si>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</si>
  <si>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</si>
  <si>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</si>
  <si>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</si>
  <si>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</si>
  <si>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</si>
  <si>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</si>
  <si>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</si>
  <si>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</si>
  <si>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</si>
  <si>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</si>
  <si>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</si>
  <si>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</si>
  <si>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</si>
  <si>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</si>
  <si>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</si>
  <si>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</si>
  <si>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</si>
  <si>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</si>
  <si>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</si>
  <si>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</si>
  <si>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</si>
  <si>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</si>
  <si>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</si>
  <si>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</si>
  <si>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</si>
  <si>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</si>
  <si>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</si>
  <si>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</si>
  <si>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</si>
  <si>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</si>
  <si>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</si>
  <si>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</si>
  <si>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</si>
  <si>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</si>
  <si>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</si>
  <si>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</si>
  <si>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</si>
  <si>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</si>
  <si>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</si>
  <si>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</si>
  <si>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</si>
  <si>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</si>
  <si>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</si>
  <si>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</si>
  <si>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</si>
  <si>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</si>
  <si>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</si>
  <si>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</si>
  <si>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</si>
  <si>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</si>
  <si>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</si>
  <si>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</si>
  <si>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</si>
  <si>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</si>
  <si>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</si>
  <si>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</si>
  <si>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</si>
  <si>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</si>
  <si>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</si>
  <si>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</si>
  <si>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</si>
  <si>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</si>
  <si>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</si>
  <si>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</si>
  <si>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</si>
  <si>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</si>
  <si>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</si>
  <si>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</si>
  <si>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</si>
  <si>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</si>
  <si>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</si>
  <si>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</si>
  <si>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</si>
  <si>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</si>
  <si>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</si>
  <si>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</si>
  <si>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</si>
  <si>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</si>
  <si>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</si>
  <si>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</si>
  <si>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</si>
  <si>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</si>
  <si>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</si>
  <si>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</si>
  <si>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</si>
  <si>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</si>
  <si>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</si>
  <si>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</si>
  <si>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</si>
  <si>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</si>
  <si>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</si>
  <si>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</si>
  <si>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</si>
  <si>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</si>
  <si>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</si>
  <si>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</si>
  <si>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</si>
  <si>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</si>
  <si>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</si>
  <si>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</si>
  <si>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</si>
  <si>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</si>
  <si>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</si>
  <si>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</si>
  <si>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</si>
  <si>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</si>
  <si>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</si>
  <si>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</si>
  <si>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</si>
  <si>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</si>
  <si>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</si>
  <si>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</si>
  <si>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</si>
  <si>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</si>
  <si>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</si>
  <si>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</si>
  <si>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</si>
  <si>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</si>
  <si>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</si>
  <si>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</si>
  <si>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</si>
  <si>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</si>
  <si>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</si>
  <si>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</si>
  <si>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</si>
  <si>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</si>
  <si>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</si>
  <si>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</si>
  <si>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</si>
  <si>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</si>
  <si>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</si>
  <si>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</si>
  <si>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</si>
  <si>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</si>
  <si>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</si>
  <si>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</si>
  <si>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</si>
  <si>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</si>
  <si>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</si>
  <si>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</si>
  <si>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</si>
  <si>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</si>
  <si>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</si>
  <si>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</si>
  <si>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</si>
  <si>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</si>
  <si>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</si>
  <si>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</si>
  <si>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</si>
  <si>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</si>
  <si>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</si>
  <si>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</si>
  <si>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</si>
  <si>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</si>
  <si>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</si>
  <si>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</si>
  <si>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</si>
  <si>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</si>
  <si>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</si>
  <si>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</si>
  <si>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</si>
  <si>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</si>
  <si>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</si>
  <si>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</si>
  <si>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</si>
  <si>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</si>
  <si>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</si>
  <si>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</si>
  <si>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</si>
  <si>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</si>
  <si>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</si>
  <si>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</si>
  <si>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</si>
  <si>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</si>
  <si>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</si>
  <si>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</si>
  <si>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</si>
  <si>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</si>
  <si>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</si>
  <si>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</si>
  <si>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</si>
  <si>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</si>
  <si>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</si>
  <si>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</si>
  <si>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</si>
  <si>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</si>
  <si>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</si>
  <si>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</si>
  <si>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</si>
  <si>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</si>
  <si>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</si>
  <si>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</si>
  <si>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</si>
  <si>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</si>
  <si>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</si>
  <si>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</si>
  <si>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</si>
  <si>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</si>
  <si>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</si>
  <si>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</si>
  <si>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</si>
  <si>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</si>
  <si>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</si>
  <si>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</si>
  <si>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</si>
  <si>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</si>
  <si>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</si>
  <si>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</si>
  <si>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</si>
  <si>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</si>
  <si>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</si>
  <si>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</si>
  <si>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</si>
  <si>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</si>
  <si>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</si>
  <si>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</si>
  <si>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</si>
  <si>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</si>
  <si>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</si>
  <si>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</si>
  <si>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</si>
  <si>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</si>
  <si>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</si>
  <si>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</si>
  <si>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</si>
  <si>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</si>
  <si>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</si>
  <si>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</si>
  <si>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</si>
  <si>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</si>
  <si>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</si>
  <si>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</si>
  <si>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</si>
  <si>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</si>
  <si>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</si>
  <si>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</si>
  <si>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</si>
  <si>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</si>
  <si>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</si>
  <si>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</si>
  <si>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</si>
  <si>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</si>
  <si>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</si>
  <si>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</si>
  <si>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</si>
  <si>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</si>
  <si>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</si>
  <si>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</si>
  <si>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</si>
  <si>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</si>
  <si>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</si>
  <si>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</si>
  <si>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</si>
  <si>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</si>
  <si>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</si>
  <si>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</si>
  <si>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</si>
  <si>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</si>
  <si>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</si>
  <si>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</si>
  <si>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</si>
  <si>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</si>
  <si>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</si>
  <si>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</si>
  <si>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</si>
  <si>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</si>
  <si>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</si>
  <si>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</si>
  <si>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</si>
  <si>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</si>
  <si>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</si>
  <si>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</si>
  <si>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</si>
  <si>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</si>
  <si>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</si>
  <si>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</si>
  <si>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</si>
  <si>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</si>
  <si>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</si>
  <si>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</si>
  <si>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</si>
  <si>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</si>
  <si>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</si>
  <si>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</si>
  <si>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</si>
  <si>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</si>
  <si>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</si>
  <si>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</si>
  <si>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</si>
  <si>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</si>
  <si>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</si>
  <si>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</si>
  <si>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</si>
  <si>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</si>
  <si>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</si>
  <si>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</si>
  <si>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</si>
  <si>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</si>
  <si>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</si>
  <si>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</si>
  <si>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</si>
  <si>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</si>
  <si>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</si>
  <si>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</si>
  <si>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</si>
  <si>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</si>
  <si>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</si>
  <si>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</si>
  <si>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</si>
  <si>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</si>
  <si>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</si>
  <si>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</si>
  <si>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</si>
  <si>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</si>
  <si>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</si>
  <si>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</si>
  <si>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</si>
  <si>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</si>
  <si>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</si>
  <si>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</si>
  <si>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</si>
  <si>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</si>
  <si>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</si>
  <si>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</si>
  <si>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</si>
  <si>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</si>
  <si>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</si>
  <si>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</si>
  <si>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</si>
  <si>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</si>
  <si>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</si>
  <si>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</si>
  <si>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</si>
  <si>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</si>
  <si>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</si>
  <si>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</si>
  <si>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</si>
  <si>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</si>
  <si>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</si>
  <si>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</si>
  <si>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</si>
  <si>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</si>
  <si>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</si>
  <si>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</si>
  <si>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</si>
  <si>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</si>
  <si>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</si>
  <si>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</si>
  <si>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</si>
  <si>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</si>
  <si>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</si>
  <si>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</si>
  <si>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</si>
  <si>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</si>
  <si>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</si>
  <si>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</si>
  <si>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</si>
  <si>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</si>
  <si>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</si>
  <si>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</si>
  <si>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</si>
  <si>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</si>
  <si>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</si>
  <si>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</si>
  <si>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</si>
  <si>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</si>
  <si>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</si>
  <si>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</si>
  <si>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</si>
  <si>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</si>
  <si>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</si>
  <si>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</si>
  <si>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</si>
  <si>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</si>
  <si>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</si>
  <si>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</si>
  <si>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</si>
  <si>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</si>
  <si>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</si>
  <si>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</si>
  <si>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</si>
  <si>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</si>
  <si>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</si>
  <si>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</si>
  <si>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</si>
  <si>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</si>
  <si>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</si>
  <si>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</si>
  <si>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</si>
  <si>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</si>
  <si>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</si>
  <si>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</si>
  <si>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</si>
  <si>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</si>
  <si>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</si>
  <si>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</si>
  <si>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</si>
  <si>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</si>
  <si>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</si>
  <si>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</si>
  <si>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</si>
  <si>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</si>
  <si>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</si>
  <si>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</si>
  <si>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</si>
  <si>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</si>
  <si>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</si>
  <si>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</si>
  <si>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</si>
  <si>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</si>
  <si>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</si>
  <si>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</si>
  <si>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</si>
  <si>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</si>
  <si>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</si>
  <si>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</si>
  <si>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</si>
  <si>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</si>
  <si>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</si>
  <si>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</si>
  <si>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</si>
  <si>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</si>
  <si>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</si>
  <si>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</si>
  <si>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</si>
  <si>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</si>
  <si>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</si>
  <si>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</si>
  <si>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</si>
  <si>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</si>
  <si>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</si>
  <si>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</si>
  <si>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</si>
  <si>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</si>
  <si>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</si>
  <si>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</si>
  <si>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</si>
  <si>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</si>
  <si>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</si>
  <si>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</si>
  <si>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</si>
  <si>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</si>
  <si>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</si>
  <si>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</si>
  <si>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</si>
  <si>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</si>
  <si>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</si>
  <si>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</si>
  <si>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</si>
  <si>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</si>
  <si>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</si>
  <si>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</si>
  <si>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</si>
  <si>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</si>
  <si>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</si>
  <si>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</si>
  <si>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</si>
  <si>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</si>
  <si>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</si>
  <si>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</si>
  <si>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</si>
  <si>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</si>
  <si>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</si>
  <si>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</si>
  <si>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</si>
  <si>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</si>
  <si>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</si>
  <si>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</si>
  <si>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</si>
  <si>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</si>
  <si>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</si>
  <si>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</si>
  <si>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</si>
  <si>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</si>
  <si>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</si>
  <si>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</si>
  <si>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</si>
  <si>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</si>
  <si>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</si>
  <si>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</si>
  <si>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</si>
  <si>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</si>
  <si>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</si>
  <si>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</si>
  <si>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</si>
  <si>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</si>
  <si>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</si>
  <si>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</si>
  <si>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</si>
  <si>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</si>
  <si>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</si>
  <si>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</si>
  <si>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</si>
  <si>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</si>
  <si>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</si>
  <si>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</si>
  <si>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</si>
  <si>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</si>
  <si>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</si>
  <si>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</si>
  <si>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</si>
  <si>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</si>
  <si>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</si>
  <si>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</si>
  <si>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</si>
  <si>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</si>
  <si>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</si>
  <si>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</si>
  <si>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</si>
  <si>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</si>
  <si>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</si>
  <si>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</si>
  <si>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</si>
  <si>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</si>
  <si>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</si>
  <si>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</si>
  <si>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</si>
  <si>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</si>
  <si>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</si>
  <si>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</si>
  <si>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</si>
  <si>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</si>
  <si>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</si>
  <si>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</si>
  <si>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</si>
  <si>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</si>
  <si>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</si>
  <si>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</si>
  <si>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</si>
  <si>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</si>
  <si>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</si>
  <si>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</si>
  <si>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</si>
  <si>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</si>
  <si>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</si>
  <si>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</si>
  <si>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</si>
  <si>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</si>
  <si>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</si>
  <si>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</si>
  <si>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</si>
  <si>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</si>
  <si>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</si>
  <si>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</si>
  <si>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</si>
  <si>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</si>
  <si>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</si>
  <si>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</si>
  <si>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</si>
  <si>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</si>
  <si>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</si>
  <si>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</si>
  <si>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</si>
  <si>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</si>
  <si>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</si>
  <si>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</si>
  <si>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</si>
  <si>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</si>
  <si>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</si>
  <si>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</si>
  <si>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</si>
  <si>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</si>
  <si>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</si>
  <si>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</si>
  <si>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</si>
  <si>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</si>
  <si>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</si>
  <si>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</si>
  <si>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</si>
  <si>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</si>
  <si>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</si>
  <si>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</si>
  <si>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</si>
  <si>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</si>
  <si>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</si>
  <si>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</si>
  <si>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</si>
  <si>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</si>
  <si>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</si>
  <si>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</si>
  <si>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</si>
  <si>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</si>
  <si>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</si>
  <si>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</si>
  <si>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</si>
  <si>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</si>
  <si>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</si>
  <si>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</si>
  <si>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</si>
  <si>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</si>
  <si>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</si>
  <si>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</si>
  <si>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</si>
  <si>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</si>
  <si>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</si>
  <si>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</si>
  <si>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</si>
  <si>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</si>
  <si>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</si>
  <si>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</si>
  <si>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</si>
  <si>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</si>
  <si>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</si>
  <si>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</si>
  <si>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</si>
  <si>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</si>
  <si>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</si>
  <si>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</si>
  <si>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</si>
  <si>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</si>
  <si>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</si>
  <si>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</si>
  <si>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</si>
  <si>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</si>
  <si>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</si>
  <si>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</si>
  <si>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</si>
  <si>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</si>
  <si>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</si>
  <si>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</si>
  <si>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</si>
  <si>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</si>
  <si>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</si>
  <si>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</si>
  <si>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</si>
  <si>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</si>
  <si>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</si>
  <si>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</si>
  <si>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</si>
  <si>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</si>
  <si>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</si>
  <si>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</si>
  <si>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</si>
  <si>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</si>
  <si>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</si>
  <si>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</si>
  <si>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</si>
  <si>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</si>
  <si>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</si>
  <si>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</si>
  <si>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</si>
  <si>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</si>
  <si>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</si>
  <si>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</si>
  <si>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</si>
  <si>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</si>
  <si>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</si>
  <si>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</si>
  <si>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</si>
  <si>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</si>
  <si>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</si>
  <si>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</si>
  <si>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</si>
  <si>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</si>
  <si>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</si>
  <si>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</si>
  <si>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</si>
  <si>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</si>
  <si>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</si>
  <si>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</si>
  <si>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</si>
  <si>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</si>
  <si>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</si>
  <si>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</si>
  <si>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</si>
  <si>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</si>
  <si>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</si>
  <si>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</si>
  <si>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</si>
  <si>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</si>
  <si>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</si>
  <si>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</si>
  <si>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</si>
  <si>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</si>
  <si>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</si>
  <si>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</si>
  <si>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</si>
  <si>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</si>
  <si>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</si>
  <si>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</si>
  <si>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</si>
  <si>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</si>
  <si>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</si>
  <si>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</si>
  <si>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</si>
  <si>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</si>
  <si>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</si>
  <si>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</si>
  <si>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</si>
  <si>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</si>
  <si>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</si>
  <si>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</si>
  <si>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</si>
  <si>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</si>
  <si>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</si>
  <si>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</si>
  <si>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</si>
  <si>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</si>
  <si>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</si>
  <si>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</si>
  <si>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</si>
  <si>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</si>
  <si>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</si>
  <si>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</si>
  <si>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</si>
  <si>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</si>
  <si>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</si>
  <si>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</si>
  <si>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</si>
  <si>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</si>
  <si>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</si>
  <si>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</si>
  <si>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</si>
  <si>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</si>
  <si>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</si>
  <si>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</si>
  <si>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</si>
  <si>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</si>
  <si>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</si>
  <si>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</si>
  <si>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</si>
  <si>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</si>
  <si>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</si>
  <si>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</si>
  <si>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</si>
  <si>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</si>
  <si>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</si>
  <si>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</si>
  <si>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</si>
  <si>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</si>
  <si>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</si>
  <si>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</si>
  <si>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</si>
  <si>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</si>
  <si>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</si>
  <si>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</si>
  <si>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</si>
  <si>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</si>
  <si>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</si>
  <si>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</si>
  <si>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</si>
  <si>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</si>
  <si>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</si>
  <si>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</si>
  <si>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</si>
  <si>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</si>
  <si>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</si>
  <si>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</si>
  <si>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</si>
  <si>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</si>
  <si>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</si>
  <si>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</si>
  <si>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</si>
  <si>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</si>
  <si>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</si>
  <si>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</si>
  <si>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</si>
  <si>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</si>
  <si>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</si>
  <si>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</si>
  <si>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</si>
  <si>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</si>
  <si>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</si>
  <si>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</si>
  <si>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</si>
  <si>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</si>
  <si>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</si>
  <si>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</si>
  <si>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</si>
  <si>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</si>
  <si>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</si>
  <si>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</si>
  <si>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</si>
  <si>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</si>
  <si>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</si>
  <si>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</si>
  <si>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</si>
  <si>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</si>
  <si>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</si>
  <si>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</si>
  <si>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</si>
  <si>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</si>
  <si>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</si>
  <si>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</si>
  <si>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</si>
  <si>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</si>
  <si>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</si>
  <si>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</si>
  <si>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</si>
  <si>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</si>
  <si>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</si>
  <si>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</si>
  <si>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</si>
  <si>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</si>
  <si>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</si>
  <si>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</si>
  <si>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</si>
  <si>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</si>
  <si>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</si>
  <si>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</si>
  <si>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</si>
  <si>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</si>
  <si>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</si>
  <si>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</si>
  <si>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</si>
  <si>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</si>
  <si>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</si>
  <si>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</si>
  <si>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</si>
  <si>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</si>
  <si>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</si>
  <si>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</si>
  <si>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</si>
  <si>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</si>
  <si>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</si>
  <si>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</si>
  <si>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</si>
  <si>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</si>
  <si>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</si>
  <si>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</si>
  <si>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</si>
  <si>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</si>
  <si>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</si>
  <si>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</si>
  <si>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</si>
  <si>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</si>
  <si>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</si>
  <si>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</si>
  <si>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</si>
  <si>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</si>
  <si>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</si>
  <si>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</si>
  <si>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</si>
  <si>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</si>
  <si>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</si>
  <si>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</si>
  <si>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</si>
  <si>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</si>
  <si>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</si>
  <si>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</si>
  <si>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</si>
  <si>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</si>
  <si>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</si>
  <si>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</si>
  <si>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</si>
  <si>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</si>
  <si>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</si>
  <si>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</si>
  <si>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</si>
  <si>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</si>
  <si>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</si>
  <si>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</si>
  <si>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</si>
  <si>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</si>
  <si>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</si>
  <si>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</si>
  <si>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</si>
  <si>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</si>
  <si>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</si>
  <si>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</si>
  <si>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</si>
  <si>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</si>
  <si>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</si>
  <si>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</si>
  <si>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</si>
  <si>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</si>
  <si>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</si>
  <si>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</si>
  <si>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</si>
  <si>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</si>
  <si>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</si>
  <si>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</si>
  <si>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</si>
  <si>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</si>
  <si>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</si>
  <si>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</si>
  <si>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</si>
  <si>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</si>
  <si>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</si>
  <si>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</si>
  <si>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</si>
  <si>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</si>
  <si>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</si>
  <si>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</si>
  <si>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</si>
  <si>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</si>
  <si>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</si>
  <si>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</si>
  <si>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</si>
  <si>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</si>
  <si>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</si>
  <si>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</si>
  <si>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</si>
  <si>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</si>
  <si>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</si>
  <si>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</si>
  <si>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</si>
  <si>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</si>
  <si>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</si>
  <si>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</si>
  <si>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</si>
  <si>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</si>
  <si>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</si>
  <si>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</si>
  <si>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</si>
  <si>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</si>
  <si>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</si>
  <si>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</si>
  <si>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</si>
  <si>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</si>
  <si>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</si>
  <si>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</si>
  <si>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</si>
  <si>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</si>
  <si>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</si>
  <si>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</si>
  <si>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</si>
  <si>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</si>
  <si>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</si>
  <si>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</si>
  <si>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</si>
  <si>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</si>
  <si>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</si>
  <si>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</si>
  <si>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</si>
  <si>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</si>
  <si>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</si>
  <si>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</si>
  <si>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</si>
  <si>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</si>
  <si>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</si>
  <si>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</si>
  <si>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</si>
  <si>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</si>
  <si>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</si>
  <si>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</si>
  <si>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</si>
  <si>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</si>
  <si>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</si>
  <si>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</si>
  <si>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</si>
  <si>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</si>
  <si>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</si>
  <si>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</si>
  <si>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</si>
  <si>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</si>
  <si>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</si>
  <si>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</si>
  <si>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</si>
  <si>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</si>
  <si>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</si>
  <si>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</si>
  <si>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</si>
  <si>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</si>
  <si>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</si>
  <si>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</si>
  <si>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</si>
  <si>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</si>
  <si>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</si>
  <si>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</si>
  <si>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</si>
  <si>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</si>
  <si>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</si>
  <si>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</si>
  <si>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</si>
  <si>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</si>
  <si>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</si>
  <si>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</si>
  <si>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</si>
  <si>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</si>
  <si>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</si>
  <si>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</si>
  <si>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</si>
  <si>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</si>
  <si>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</si>
  <si>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</si>
  <si>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</si>
  <si>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</si>
  <si>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</si>
  <si>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</si>
  <si>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</si>
  <si>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</si>
  <si>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</si>
  <si>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</si>
  <si>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</si>
  <si>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</si>
  <si>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</si>
  <si>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</si>
  <si>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</si>
  <si>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</si>
  <si>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</si>
  <si>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</si>
  <si>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</si>
  <si>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</si>
  <si>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</si>
  <si>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</si>
  <si>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</si>
  <si>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</si>
  <si>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</si>
  <si>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</si>
  <si>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</si>
  <si>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</si>
  <si>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</si>
  <si>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</si>
  <si>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</si>
  <si>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</si>
  <si>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</si>
  <si>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</si>
  <si>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</si>
  <si>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</si>
  <si>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</si>
  <si>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</si>
  <si>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</si>
  <si>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</si>
  <si>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</si>
  <si>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</si>
  <si>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</si>
  <si>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</si>
  <si>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</si>
  <si>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</si>
  <si>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</si>
  <si>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</si>
  <si>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</si>
  <si>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</si>
  <si>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</si>
  <si>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</si>
  <si>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</si>
  <si>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</si>
  <si>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</si>
  <si>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</si>
  <si>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</si>
  <si>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</si>
  <si>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</si>
  <si>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</si>
  <si>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</si>
  <si>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</si>
  <si>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</si>
  <si>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</si>
  <si>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</si>
  <si>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</si>
  <si>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</si>
  <si>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</si>
  <si>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</si>
  <si>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</si>
  <si>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</si>
  <si>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</si>
  <si>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</si>
  <si>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</si>
  <si>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</si>
  <si>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</si>
  <si>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</si>
  <si>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</si>
  <si>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</si>
  <si>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</si>
  <si>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</si>
  <si>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</si>
  <si>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</si>
  <si>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</si>
  <si>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</si>
  <si>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</si>
  <si>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</si>
  <si>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</si>
  <si>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</si>
  <si>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</si>
  <si>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</si>
  <si>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</si>
  <si>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</si>
  <si>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</si>
  <si>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</si>
  <si>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</si>
  <si>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</si>
  <si>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</si>
  <si>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</si>
  <si>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</si>
  <si>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</si>
  <si>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</si>
  <si>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</si>
  <si>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</si>
  <si>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</si>
  <si>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</si>
  <si>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</si>
  <si>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</si>
  <si>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</si>
  <si>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</si>
  <si>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</si>
  <si>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</si>
  <si>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</si>
  <si>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</si>
  <si>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</si>
  <si>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</si>
  <si>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</si>
  <si>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</si>
  <si>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</si>
  <si>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</si>
  <si>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</si>
  <si>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</si>
  <si>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</si>
  <si>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</si>
  <si>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</si>
  <si>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</si>
  <si>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</si>
  <si>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</si>
  <si>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</si>
  <si>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</si>
  <si>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</si>
  <si>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</si>
  <si>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</si>
  <si>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</si>
  <si>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</si>
  <si>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</si>
  <si>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</si>
  <si>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</si>
  <si>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</si>
  <si>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</si>
  <si>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</si>
  <si>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</si>
  <si>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</si>
  <si>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</si>
  <si>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</si>
  <si>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</si>
  <si>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</si>
  <si>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</si>
  <si>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</si>
  <si>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</si>
  <si>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</si>
  <si>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</si>
  <si>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</si>
  <si>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</si>
  <si>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</si>
  <si>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</si>
  <si>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</si>
  <si>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</si>
  <si>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</si>
  <si>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</si>
  <si>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</si>
  <si>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</si>
  <si>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</si>
  <si>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</si>
  <si>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</si>
  <si>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</si>
  <si>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</si>
  <si>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</si>
  <si>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</si>
  <si>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</si>
  <si>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</si>
  <si>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</si>
  <si>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</si>
  <si>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</si>
  <si>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</si>
  <si>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</si>
  <si>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</si>
  <si>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</si>
  <si>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</si>
  <si>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</si>
  <si>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</si>
  <si>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</si>
  <si>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</si>
  <si>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</si>
  <si>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</si>
  <si>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</si>
  <si>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</si>
  <si>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</si>
  <si>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</si>
  <si>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</si>
  <si>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</si>
  <si>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</si>
  <si>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</si>
  <si>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</si>
  <si>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</si>
  <si>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</si>
  <si>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</si>
  <si>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</si>
  <si>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</si>
  <si>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</si>
  <si>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</si>
  <si>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</si>
  <si>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</si>
  <si>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</si>
  <si>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</si>
  <si>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</si>
  <si>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</si>
  <si>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</si>
  <si>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</si>
  <si>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</si>
  <si>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</si>
  <si>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</si>
  <si>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</si>
  <si>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</si>
  <si>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</si>
  <si>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</si>
  <si>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</si>
  <si>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</si>
  <si>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</si>
  <si>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</si>
  <si>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</si>
  <si>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</si>
  <si>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</si>
  <si>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</si>
  <si>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</si>
  <si>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</si>
  <si>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</si>
  <si>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</si>
  <si>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</si>
  <si>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</si>
  <si>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</si>
  <si>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</si>
  <si>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</si>
  <si>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</si>
  <si>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</si>
  <si>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</si>
  <si>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</si>
  <si>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</si>
  <si>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</si>
  <si>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</si>
  <si>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</si>
  <si>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</si>
  <si>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</si>
  <si>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</si>
  <si>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</si>
  <si>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</si>
  <si>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</si>
  <si>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</si>
  <si>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</si>
  <si>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</si>
  <si>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</si>
  <si>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</si>
  <si>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</si>
  <si>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</si>
  <si>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</si>
  <si>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</si>
  <si>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</si>
  <si>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</si>
  <si>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</si>
  <si>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</si>
  <si>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</si>
  <si>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</si>
  <si>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</si>
  <si>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</si>
  <si>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</si>
  <si>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</si>
  <si>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</si>
  <si>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</si>
  <si>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</si>
  <si>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</si>
  <si>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</si>
  <si>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</si>
  <si>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</si>
  <si>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</si>
  <si>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</si>
  <si>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</si>
  <si>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</si>
  <si>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</si>
  <si>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</si>
  <si>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</si>
  <si>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</si>
  <si>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</si>
  <si>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</si>
  <si>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</si>
  <si>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</si>
  <si>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</si>
  <si>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</si>
  <si>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</si>
  <si>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</si>
  <si>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</si>
  <si>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</si>
  <si>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</si>
  <si>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</si>
  <si>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</si>
  <si>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</si>
  <si>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</si>
  <si>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</si>
  <si>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</si>
  <si>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</si>
  <si>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</si>
  <si>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</si>
  <si>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</si>
  <si>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</si>
  <si>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</si>
  <si>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</si>
  <si>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</si>
  <si>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</si>
  <si>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</si>
  <si>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</si>
  <si>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</si>
  <si>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</si>
  <si>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</si>
  <si>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</si>
  <si>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</si>
  <si>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</si>
  <si>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</si>
  <si>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</si>
  <si>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</si>
  <si>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</si>
  <si>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</si>
  <si>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</si>
  <si>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</si>
  <si>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</si>
  <si>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</si>
  <si>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</si>
  <si>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</si>
  <si>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</si>
  <si>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</si>
  <si>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</si>
  <si>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</si>
  <si>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</si>
  <si>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</si>
  <si>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</si>
  <si>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</si>
  <si>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</si>
  <si>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</si>
  <si>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</si>
  <si>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</si>
  <si>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</si>
  <si>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</si>
  <si>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</si>
  <si>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</si>
  <si>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</si>
  <si>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</si>
  <si>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</si>
  <si>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</si>
  <si>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</si>
  <si>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</si>
  <si>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</si>
  <si>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</si>
  <si>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</si>
  <si>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</si>
  <si>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</si>
  <si>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</si>
  <si>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</si>
  <si>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</si>
  <si>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</si>
  <si>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</si>
  <si>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</si>
  <si>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</si>
  <si>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</si>
  <si>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</si>
  <si>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</si>
  <si>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</si>
  <si>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</si>
  <si>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</si>
  <si>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</si>
  <si>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</si>
  <si>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</si>
  <si>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</si>
  <si>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</si>
  <si>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</si>
  <si>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</si>
  <si>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</si>
  <si>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</si>
  <si>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</si>
  <si>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</si>
  <si>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</si>
  <si>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</si>
  <si>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</si>
  <si>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</si>
  <si>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</si>
  <si>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</si>
  <si>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</si>
  <si>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</si>
  <si>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</si>
  <si>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</si>
  <si>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</si>
  <si>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</si>
  <si>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</si>
  <si>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</si>
  <si>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</si>
  <si>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</si>
  <si>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</si>
  <si>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</si>
  <si>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</si>
  <si>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</si>
  <si>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</si>
  <si>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</si>
  <si>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</si>
  <si>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</si>
  <si>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</si>
  <si>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</si>
  <si>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</si>
  <si>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</si>
  <si>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</si>
  <si>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</si>
  <si>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</si>
  <si>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</si>
  <si>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</si>
  <si>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</si>
  <si>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</si>
  <si>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</si>
  <si>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</si>
  <si>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</si>
  <si>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</si>
  <si>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</si>
  <si>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</si>
  <si>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</si>
  <si>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</si>
  <si>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</si>
  <si>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</si>
  <si>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</si>
  <si>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</si>
  <si>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</si>
  <si>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</si>
  <si>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</si>
  <si>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</si>
  <si>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</si>
  <si>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</si>
  <si>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</si>
  <si>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</si>
  <si>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</si>
  <si>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</si>
  <si>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</si>
  <si>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</si>
  <si>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</si>
  <si>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</si>
  <si>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</si>
  <si>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</si>
  <si>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</si>
  <si>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</si>
  <si>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</si>
  <si>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</si>
  <si>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</si>
  <si>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</si>
  <si>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</si>
  <si>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</si>
  <si>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</si>
  <si>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</si>
  <si>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</si>
  <si>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</si>
  <si>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</si>
  <si>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</si>
  <si>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</si>
  <si>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</si>
  <si>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</si>
  <si>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</si>
  <si>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</si>
  <si>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</si>
  <si>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</si>
  <si>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</si>
  <si>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</si>
  <si>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</si>
  <si>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</si>
  <si>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</si>
  <si>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</si>
  <si>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</si>
  <si>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</si>
  <si>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</si>
  <si>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</si>
  <si>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</si>
  <si>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</si>
  <si>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</si>
  <si>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</si>
  <si>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</si>
  <si>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</si>
  <si>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</si>
  <si>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</si>
  <si>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</si>
  <si>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</si>
  <si>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</si>
  <si>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</si>
  <si>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</si>
  <si>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</si>
  <si>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</si>
  <si>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</si>
  <si>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</si>
  <si>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</si>
  <si>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</si>
  <si>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</si>
  <si>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</si>
  <si>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</si>
  <si>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</si>
  <si>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</si>
  <si>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</si>
  <si>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</si>
  <si>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</si>
  <si>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</si>
  <si>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</si>
  <si>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</si>
  <si>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</si>
  <si>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</si>
  <si>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</si>
  <si>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</si>
  <si>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</si>
  <si>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</si>
  <si>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</si>
  <si>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</si>
  <si>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</si>
  <si>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</si>
  <si>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</si>
  <si>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</si>
  <si>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</si>
  <si>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</si>
  <si>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</si>
  <si>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</si>
  <si>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</si>
  <si>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</si>
  <si>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</si>
  <si>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</si>
  <si>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</si>
  <si>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</si>
  <si>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</si>
  <si>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</si>
  <si>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</si>
  <si>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</si>
  <si>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</si>
  <si>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</si>
  <si>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</si>
  <si>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</si>
  <si>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</si>
  <si>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</si>
  <si>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</si>
  <si>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</si>
  <si>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</si>
  <si>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</si>
  <si>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</si>
  <si>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</si>
  <si>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</si>
  <si>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</si>
  <si>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</si>
  <si>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</si>
  <si>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</si>
  <si>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</si>
  <si>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</si>
  <si>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</si>
  <si>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</si>
  <si>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</si>
  <si>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</si>
  <si>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</si>
  <si>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</si>
  <si>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</si>
  <si>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</si>
  <si>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</si>
  <si>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</si>
  <si>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</si>
  <si>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</si>
  <si>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</si>
  <si>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</si>
  <si>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</si>
  <si>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</si>
  <si>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</si>
  <si>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</si>
  <si>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</si>
  <si>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</si>
  <si>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</si>
  <si>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</si>
  <si>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</si>
  <si>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</si>
  <si>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</si>
  <si>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</si>
  <si>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</si>
  <si>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</si>
  <si>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</si>
  <si>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</si>
  <si>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</si>
  <si>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</si>
  <si>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</si>
  <si>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</si>
  <si>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</si>
  <si>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</si>
  <si>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</si>
  <si>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</si>
  <si>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</si>
  <si>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</si>
  <si>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</si>
  <si>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</si>
  <si>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</si>
  <si>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</si>
  <si>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</si>
  <si>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</si>
  <si>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</si>
  <si>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</si>
  <si>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</si>
  <si>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</si>
  <si>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</si>
  <si>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</si>
  <si>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</si>
  <si>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</si>
  <si>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</si>
  <si>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</si>
  <si>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</si>
  <si>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</si>
  <si>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</si>
  <si>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</si>
  <si>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</si>
  <si>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</si>
  <si>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</si>
  <si>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</si>
  <si>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</si>
  <si>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</si>
  <si>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</si>
  <si>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</si>
  <si>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</si>
  <si>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</si>
  <si>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</si>
  <si>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</si>
  <si>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</si>
  <si>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</si>
  <si>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</si>
  <si>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</si>
  <si>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</si>
  <si>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</si>
  <si>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</si>
  <si>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</si>
  <si>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</si>
  <si>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</si>
  <si>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</si>
  <si>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</si>
  <si>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</si>
  <si>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</si>
  <si>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</si>
  <si>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</si>
  <si>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</si>
  <si>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</si>
  <si>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</si>
  <si>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</si>
  <si>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</si>
  <si>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</si>
  <si>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</si>
  <si>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</si>
  <si>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</si>
  <si>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</si>
  <si>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</si>
  <si>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</si>
  <si>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</si>
  <si>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</si>
  <si>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</si>
  <si>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</si>
  <si>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</si>
  <si>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</si>
  <si>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</si>
  <si>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</si>
  <si>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</si>
  <si>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</si>
  <si>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</si>
  <si>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</si>
  <si>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</si>
  <si>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</si>
  <si>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</si>
  <si>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</si>
  <si>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</si>
  <si>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</si>
  <si>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</si>
  <si>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</si>
  <si>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</si>
  <si>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</si>
  <si>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</si>
  <si>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</si>
  <si>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</si>
  <si>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</si>
  <si>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</si>
  <si>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</si>
  <si>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</si>
  <si>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</si>
  <si>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</si>
  <si>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</si>
  <si>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</si>
  <si>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</si>
  <si>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</si>
  <si>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</si>
  <si>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</si>
  <si>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</si>
  <si>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</si>
  <si>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</si>
  <si>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</si>
  <si>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</si>
  <si>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</si>
  <si>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</si>
  <si>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</si>
  <si>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</si>
  <si>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</si>
  <si>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</si>
  <si>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</si>
  <si>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</si>
  <si>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</si>
  <si>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</si>
  <si>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</si>
  <si>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</si>
  <si>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</si>
  <si>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</si>
  <si>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</si>
  <si>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</si>
  <si>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</si>
  <si>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</si>
  <si>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</si>
  <si>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</si>
  <si>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</si>
  <si>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</si>
  <si>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</si>
  <si>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</si>
  <si>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</si>
  <si>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</si>
  <si>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</si>
  <si>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</si>
  <si>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</si>
  <si>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</si>
  <si>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</si>
  <si>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</si>
  <si>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</si>
  <si>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</si>
  <si>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</si>
  <si>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</si>
  <si>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</si>
  <si>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</si>
  <si>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</si>
  <si>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</si>
  <si>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</si>
  <si>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</si>
  <si>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</si>
  <si>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</si>
  <si>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</si>
  <si>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</si>
  <si>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</si>
  <si>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</si>
  <si>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</si>
  <si>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</si>
  <si>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</si>
  <si>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</si>
  <si>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</si>
  <si>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</si>
  <si>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</si>
  <si>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</si>
  <si>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</si>
  <si>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</si>
  <si>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</si>
  <si>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</si>
  <si>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</si>
  <si>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</si>
  <si>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</si>
  <si>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</si>
  <si>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</si>
  <si>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</si>
  <si>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</si>
  <si>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</si>
  <si>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</si>
  <si>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</si>
  <si>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</si>
  <si>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</si>
  <si>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</si>
  <si>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</si>
  <si>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</si>
  <si>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</si>
  <si>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</si>
  <si>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</si>
  <si>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</si>
  <si>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</si>
  <si>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</si>
  <si>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</si>
  <si>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</si>
  <si>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</si>
  <si>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</si>
  <si>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</si>
  <si>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</si>
  <si>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</si>
  <si>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</si>
  <si>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</si>
  <si>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</si>
  <si>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</si>
  <si>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</si>
  <si>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</si>
  <si>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</si>
  <si>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</si>
  <si>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</si>
  <si>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</si>
  <si>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</si>
  <si>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</si>
  <si>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</si>
  <si>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</si>
  <si>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</si>
  <si>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</si>
  <si>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</si>
  <si>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</si>
  <si>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</si>
  <si>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</si>
  <si>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</si>
  <si>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</si>
  <si>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</si>
  <si>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</si>
  <si>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</si>
  <si>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</si>
  <si>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</si>
  <si>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</si>
  <si>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</si>
  <si>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</si>
  <si>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</si>
  <si>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</si>
  <si>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</si>
  <si>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</si>
  <si>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</si>
  <si>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</si>
  <si>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</si>
  <si>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</si>
  <si>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</si>
  <si>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</si>
  <si>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</si>
  <si>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</si>
  <si>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</si>
  <si>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</si>
  <si>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</si>
  <si>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</si>
  <si>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</si>
  <si>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</si>
  <si>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</si>
  <si>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</si>
  <si>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</si>
  <si>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</si>
  <si>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</si>
  <si>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</si>
  <si>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</si>
  <si>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</si>
  <si>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</si>
  <si>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</si>
  <si>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</si>
  <si>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</si>
  <si>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</si>
  <si>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</si>
  <si>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</si>
  <si>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</si>
  <si>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</si>
  <si>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</si>
  <si>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</si>
  <si>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</si>
  <si>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</si>
  <si>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</si>
  <si>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</si>
  <si>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</si>
  <si>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</si>
  <si>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</si>
  <si>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</si>
  <si>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</si>
  <si>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</si>
  <si>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</si>
  <si>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</si>
  <si>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</si>
  <si>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</si>
  <si>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</si>
  <si>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</si>
  <si>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</si>
  <si>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</si>
  <si>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</si>
  <si>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</si>
  <si>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</si>
  <si>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</si>
  <si>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</si>
  <si>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</si>
  <si>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</si>
  <si>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</si>
  <si>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</si>
  <si>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</si>
  <si>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</si>
  <si>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</si>
  <si>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</si>
  <si>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</si>
  <si>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</si>
  <si>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</si>
  <si>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</si>
  <si>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</si>
  <si>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</si>
  <si>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</si>
  <si>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</si>
  <si>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</si>
  <si>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</si>
  <si>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</si>
  <si>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</si>
  <si>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</si>
  <si>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</si>
  <si>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</si>
  <si>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</si>
  <si>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</si>
  <si>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</si>
  <si>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</si>
  <si>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</si>
  <si>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</si>
  <si>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</si>
  <si>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</si>
  <si>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</si>
  <si>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</si>
  <si>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</si>
  <si>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</si>
  <si>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</si>
  <si>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</si>
  <si>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</si>
  <si>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</si>
  <si>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</si>
  <si>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</si>
  <si>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</si>
  <si>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</si>
  <si>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</si>
  <si>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</si>
  <si>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</si>
  <si>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</si>
  <si>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</si>
  <si>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</si>
  <si>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</si>
  <si>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</si>
  <si>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</si>
  <si>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</si>
  <si>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</si>
  <si>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</si>
  <si>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</si>
  <si>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</si>
  <si>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</si>
  <si>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</si>
  <si>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</si>
  <si>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</si>
  <si>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</si>
  <si>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</si>
  <si>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</si>
  <si>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</si>
  <si>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</si>
  <si>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</si>
  <si>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</si>
  <si>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</si>
  <si>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</si>
  <si>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</si>
  <si>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</si>
  <si>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</si>
  <si>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</si>
  <si>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</si>
  <si>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</si>
  <si>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</si>
  <si>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</si>
  <si>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</si>
  <si>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</si>
  <si>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</si>
  <si>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</si>
  <si>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</si>
  <si>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</si>
  <si>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</si>
  <si>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</si>
  <si>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</si>
  <si>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</si>
  <si>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</si>
  <si>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</si>
  <si>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</si>
  <si>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</si>
  <si>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</si>
  <si>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</si>
  <si>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</si>
  <si>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</si>
  <si>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</si>
  <si>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</si>
  <si>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</si>
  <si>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</si>
  <si>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</si>
  <si>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</si>
  <si>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</si>
  <si>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</si>
  <si>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</si>
  <si>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</si>
  <si>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</si>
  <si>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</si>
  <si>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</si>
  <si>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</si>
  <si>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</si>
  <si>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</si>
  <si>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</si>
  <si>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</si>
  <si>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</si>
  <si>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</si>
  <si>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</si>
  <si>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</si>
  <si>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</si>
  <si>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</si>
  <si>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</si>
  <si>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</si>
  <si>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</si>
  <si>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</si>
  <si>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</si>
  <si>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</si>
  <si>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</si>
  <si>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</si>
  <si>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</si>
  <si>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</si>
  <si>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</si>
  <si>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</si>
  <si>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</si>
  <si>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</si>
  <si>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</si>
  <si>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</si>
  <si>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</si>
  <si>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</si>
  <si>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</si>
  <si>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</si>
  <si>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</si>
  <si>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</si>
  <si>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</si>
  <si>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</si>
  <si>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</si>
  <si>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</si>
  <si>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</si>
  <si>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</si>
  <si>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</si>
  <si>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</si>
  <si>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</si>
  <si>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</si>
  <si>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</si>
  <si>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</si>
  <si>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</si>
  <si>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</si>
  <si>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</si>
  <si>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</si>
  <si>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</si>
  <si>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</si>
  <si>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</si>
  <si>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</si>
  <si>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</si>
  <si>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</si>
  <si>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</si>
  <si>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</si>
  <si>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</si>
  <si>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</si>
  <si>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</si>
  <si>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</si>
  <si>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</si>
  <si>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</si>
  <si>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</si>
  <si>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</si>
  <si>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</si>
  <si>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</si>
  <si>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</si>
  <si>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</si>
  <si>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</si>
  <si>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</si>
  <si>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</si>
  <si>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</si>
  <si>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</si>
  <si>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</si>
  <si>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</si>
  <si>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</si>
  <si>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</si>
  <si>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</si>
  <si>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</si>
  <si>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</si>
  <si>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</si>
  <si>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</si>
  <si>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</si>
  <si>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</si>
  <si>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</si>
  <si>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</si>
  <si>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</si>
  <si>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</si>
  <si>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</si>
  <si>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</si>
  <si>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</si>
  <si>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</si>
  <si>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</si>
  <si>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</si>
  <si>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</si>
  <si>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</si>
  <si>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</si>
  <si>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</si>
  <si>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</si>
  <si>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</si>
  <si>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</si>
  <si>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</si>
  <si>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</si>
  <si>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</si>
  <si>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</si>
  <si>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</si>
  <si>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</si>
  <si>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</si>
  <si>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</si>
  <si>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</si>
  <si>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</si>
  <si>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</si>
  <si>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</si>
  <si>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</si>
  <si>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</si>
  <si>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</si>
  <si>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</si>
  <si>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</si>
  <si>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</si>
  <si>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</si>
  <si>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</si>
  <si>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</si>
  <si>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</si>
  <si>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</si>
  <si>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</si>
  <si>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</si>
  <si>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</si>
  <si>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</si>
  <si>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</si>
  <si>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</si>
  <si>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</si>
  <si>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</si>
  <si>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</si>
  <si>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</si>
  <si>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</si>
  <si>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</si>
  <si>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</si>
  <si>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</si>
  <si>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</si>
  <si>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</si>
  <si>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</si>
  <si>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</si>
  <si>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</si>
  <si>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</si>
  <si>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</si>
  <si>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</si>
  <si>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</si>
  <si>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</si>
  <si>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</si>
  <si>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</si>
  <si>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</si>
  <si>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</si>
  <si>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</si>
  <si>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</si>
  <si>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</si>
  <si>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</si>
  <si>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</si>
  <si>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</si>
  <si>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</si>
  <si>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</si>
  <si>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</si>
  <si>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</si>
  <si>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</si>
  <si>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</si>
  <si>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</si>
  <si>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</si>
  <si>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</si>
  <si>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</si>
  <si>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</si>
  <si>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</si>
  <si>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</si>
  <si>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</si>
  <si>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</si>
  <si>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</si>
  <si>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</si>
  <si>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</si>
  <si>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</si>
  <si>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</si>
  <si>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</si>
  <si>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</si>
  <si>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</si>
  <si>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</si>
  <si>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</si>
  <si>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</si>
  <si>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</si>
  <si>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</si>
  <si>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</si>
  <si>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</si>
  <si>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</si>
  <si>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</si>
  <si>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</si>
  <si>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</si>
  <si>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</si>
  <si>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</si>
  <si>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</si>
  <si>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</si>
  <si>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</si>
  <si>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</si>
  <si>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</si>
  <si>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</si>
  <si>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</si>
  <si>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</si>
  <si>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</si>
  <si>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</si>
  <si>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</si>
  <si>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</si>
  <si>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</si>
  <si>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</si>
  <si>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</si>
  <si>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</si>
  <si>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</si>
  <si>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</si>
  <si>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</si>
  <si>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</si>
  <si>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</si>
  <si>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</si>
  <si>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</si>
  <si>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</si>
  <si>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</si>
  <si>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</si>
  <si>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</si>
  <si>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</si>
  <si>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</si>
  <si>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</si>
  <si>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</si>
  <si>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</si>
  <si>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</si>
  <si>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</si>
  <si>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</si>
  <si>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</si>
  <si>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</si>
  <si>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</si>
  <si>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</si>
  <si>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</si>
  <si>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</si>
  <si>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</si>
  <si>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</si>
  <si>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</si>
  <si>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</si>
  <si>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</si>
  <si>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</si>
  <si>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</si>
  <si>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</si>
  <si>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</si>
  <si>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</si>
  <si>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</si>
  <si>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</si>
  <si>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</si>
  <si>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</si>
  <si>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</si>
  <si>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</si>
  <si>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</si>
  <si>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</si>
  <si>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</si>
  <si>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</si>
  <si>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</si>
  <si>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</si>
  <si>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</si>
  <si>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</si>
  <si>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</si>
  <si>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</si>
  <si>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</si>
  <si>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</si>
  <si>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</si>
  <si>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</si>
  <si>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</si>
  <si>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</si>
  <si>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</si>
  <si>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</si>
  <si>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</si>
  <si>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</si>
  <si>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</si>
  <si>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</si>
  <si>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</si>
  <si>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</si>
  <si>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</si>
  <si>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</si>
  <si>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</si>
  <si>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</si>
  <si>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</si>
  <si>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</si>
  <si>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</si>
  <si>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</si>
  <si>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</si>
  <si>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</si>
  <si>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</si>
  <si>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</si>
  <si>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</si>
  <si>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</si>
  <si>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</si>
  <si>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</si>
  <si>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</si>
  <si>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</si>
  <si>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</si>
  <si>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</si>
  <si>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</si>
  <si>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</si>
  <si>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</si>
  <si>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</si>
  <si>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</si>
  <si>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</si>
  <si>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</si>
  <si>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</si>
  <si>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</si>
  <si>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</si>
  <si>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</si>
  <si>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</si>
  <si>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</si>
  <si>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</si>
  <si>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</si>
  <si>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</si>
  <si>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</si>
  <si>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</si>
  <si>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</si>
  <si>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</si>
  <si>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</si>
  <si>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</si>
  <si>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</si>
  <si>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</si>
  <si>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</si>
  <si>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</si>
  <si>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</si>
  <si>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</si>
  <si>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</si>
  <si>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</si>
  <si>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</si>
  <si>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</si>
  <si>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</si>
  <si>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</si>
  <si>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</si>
  <si>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</si>
  <si>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</si>
  <si>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</si>
  <si>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</si>
  <si>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</si>
  <si>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</si>
  <si>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</si>
  <si>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</si>
  <si>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</si>
  <si>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</si>
  <si>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</si>
  <si>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</si>
  <si>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</si>
  <si>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</si>
  <si>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</si>
  <si>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</si>
  <si>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</si>
  <si>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</si>
  <si>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</si>
  <si>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</si>
  <si>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</si>
  <si>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</si>
  <si>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</si>
  <si>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</si>
  <si>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</si>
  <si>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</si>
  <si>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</si>
  <si>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</si>
  <si>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</si>
  <si>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</si>
  <si>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</si>
  <si>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</si>
  <si>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</si>
  <si>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</si>
  <si>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</si>
  <si>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</si>
  <si>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</si>
  <si>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</si>
  <si>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</si>
  <si>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</si>
  <si>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</si>
  <si>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</si>
  <si>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</si>
  <si>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</si>
  <si>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</si>
  <si>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</si>
  <si>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</si>
  <si>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</si>
  <si>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</si>
  <si>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</si>
  <si>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</si>
  <si>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</si>
  <si>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</si>
  <si>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</si>
  <si>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</si>
  <si>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</si>
  <si>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</si>
  <si>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</si>
  <si>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</si>
  <si>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</si>
  <si>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</si>
  <si>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</si>
  <si>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</si>
  <si>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</si>
  <si>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</si>
  <si>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</si>
  <si>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</si>
  <si>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</si>
  <si>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</si>
  <si>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</si>
  <si>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</si>
  <si>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</si>
  <si>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</si>
  <si>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</si>
  <si>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</si>
  <si>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</si>
  <si>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</si>
  <si>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</si>
  <si>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</si>
  <si>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</si>
  <si>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</si>
  <si>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</si>
  <si>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</si>
  <si>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</si>
  <si>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</si>
  <si>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</si>
  <si>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</si>
  <si>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</si>
  <si>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</si>
  <si>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</si>
  <si>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</si>
  <si>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</si>
  <si>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</si>
  <si>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</si>
  <si>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</si>
  <si>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</si>
  <si>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</si>
  <si>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</si>
  <si>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</si>
  <si>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</si>
  <si>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</si>
  <si>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</si>
  <si>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</si>
  <si>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</si>
  <si>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</si>
  <si>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</si>
  <si>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</si>
  <si>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</si>
  <si>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</si>
  <si>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</si>
  <si>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</si>
  <si>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</si>
  <si>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</si>
  <si>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</si>
  <si>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</si>
  <si>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</si>
  <si>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</si>
  <si>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</si>
  <si>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</si>
  <si>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</si>
  <si>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</si>
  <si>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</si>
  <si>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</si>
  <si>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</si>
  <si>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</si>
  <si>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</si>
  <si>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</si>
  <si>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</si>
  <si>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</si>
  <si>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</si>
  <si>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</si>
  <si>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</si>
  <si>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</si>
  <si>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</si>
  <si>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</si>
  <si>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</si>
  <si>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</si>
  <si>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</si>
  <si>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</si>
  <si>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</si>
  <si>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</si>
  <si>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</si>
  <si>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</si>
  <si>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</si>
  <si>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</si>
  <si>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</si>
  <si>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</si>
  <si>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</si>
  <si>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</si>
  <si>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</si>
  <si>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</si>
  <si>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</si>
  <si>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</si>
  <si>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</si>
  <si>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</si>
  <si>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</si>
  <si>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</si>
  <si>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</si>
  <si>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</si>
  <si>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</si>
  <si>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</si>
  <si>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</si>
  <si>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</si>
  <si>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</si>
  <si>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</si>
  <si>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</si>
  <si>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</si>
  <si>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</si>
  <si>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</si>
  <si>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</si>
  <si>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</si>
  <si>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</si>
  <si>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</si>
  <si>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</si>
  <si>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</si>
  <si>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</si>
  <si>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</si>
  <si>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</si>
  <si>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</si>
  <si>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</si>
  <si>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</si>
  <si>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</si>
  <si>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</si>
  <si>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</si>
  <si>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</si>
  <si>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</si>
  <si>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</si>
  <si>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</si>
  <si>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</si>
  <si>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</si>
  <si>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</si>
  <si>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</si>
  <si>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</si>
  <si>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</si>
  <si>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</si>
  <si>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</si>
  <si>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</si>
  <si>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</si>
  <si>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</si>
  <si>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</si>
  <si>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</si>
  <si>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</si>
  <si>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</si>
  <si>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</si>
  <si>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</si>
  <si>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</si>
  <si>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</si>
  <si>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</si>
  <si>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</si>
  <si>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</si>
  <si>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</si>
  <si>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</si>
  <si>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</si>
  <si>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</si>
  <si>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</si>
  <si>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</si>
  <si>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</si>
  <si>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</si>
  <si>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</si>
  <si>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</si>
  <si>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</si>
  <si>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</si>
  <si>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</si>
  <si>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</si>
  <si>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</si>
  <si>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</si>
  <si>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</si>
  <si>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</si>
  <si>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</si>
  <si>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</si>
  <si>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</si>
  <si>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</si>
  <si>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</si>
  <si>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</si>
  <si>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</si>
  <si>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</si>
  <si>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</si>
  <si>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</si>
  <si>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</si>
  <si>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</si>
  <si>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</si>
  <si>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</si>
  <si>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</si>
  <si>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</si>
  <si>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</si>
  <si>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</si>
  <si>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</si>
  <si>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</si>
  <si>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</si>
  <si>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</si>
  <si>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</si>
  <si>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</si>
  <si>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</si>
  <si>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</si>
  <si>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</si>
  <si>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</si>
  <si>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</si>
  <si>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</si>
  <si>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</si>
  <si>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</si>
  <si>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</si>
  <si>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</si>
  <si>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</si>
  <si>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</si>
  <si>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</si>
  <si>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</si>
  <si>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</si>
  <si>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</si>
  <si>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</si>
  <si>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</si>
  <si>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</si>
  <si>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</si>
  <si>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</si>
  <si>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</si>
  <si>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</si>
  <si>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</si>
  <si>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</si>
  <si>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</si>
  <si>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</si>
  <si>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</si>
  <si>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</si>
  <si>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</si>
  <si>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</si>
  <si>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</si>
  <si>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</si>
  <si>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</si>
  <si>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</si>
  <si>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</si>
  <si>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</si>
  <si>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</si>
  <si>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</si>
  <si>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</si>
  <si>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</si>
  <si>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</si>
  <si>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</si>
  <si>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</si>
  <si>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</si>
  <si>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</si>
  <si>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</si>
  <si>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</si>
  <si>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</si>
  <si>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</si>
  <si>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</si>
  <si>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</si>
  <si>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</si>
  <si>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</si>
  <si>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</si>
  <si>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</si>
  <si>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</si>
  <si>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</si>
  <si>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</si>
  <si>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</si>
  <si>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</si>
  <si>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</si>
  <si>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</si>
  <si>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</si>
  <si>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</si>
  <si>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</si>
  <si>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</si>
  <si>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</si>
  <si>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</si>
  <si>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</si>
  <si>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</si>
  <si>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</si>
  <si>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</si>
  <si>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</si>
  <si>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</si>
  <si>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</si>
  <si>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</si>
  <si>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</si>
  <si>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</si>
  <si>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</si>
  <si>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</si>
  <si>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</si>
  <si>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</si>
  <si>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</si>
  <si>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</si>
  <si>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</si>
  <si>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</si>
  <si>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</si>
  <si>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</si>
  <si>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</si>
  <si>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</si>
  <si>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</si>
  <si>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</si>
  <si>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</si>
  <si>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</si>
  <si>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</si>
  <si>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</si>
  <si>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</si>
  <si>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</si>
  <si>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</si>
  <si>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</si>
  <si>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</si>
  <si>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</si>
  <si>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</si>
  <si>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</si>
  <si>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</si>
  <si>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</si>
  <si>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</si>
  <si>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</si>
  <si>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</si>
  <si>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</si>
  <si>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</si>
  <si>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</si>
  <si>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</si>
  <si>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</si>
  <si>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</si>
  <si>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</si>
  <si>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</si>
  <si>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</si>
  <si>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</si>
  <si>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</si>
  <si>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</si>
  <si>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</si>
  <si>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</si>
  <si>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</si>
  <si>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</si>
  <si>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</si>
  <si>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</si>
  <si>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</si>
  <si>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</si>
  <si>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</si>
  <si>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</si>
  <si>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</si>
  <si>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</si>
  <si>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</si>
  <si>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</si>
  <si>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</si>
  <si>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</si>
  <si>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</si>
  <si>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</si>
  <si>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</si>
  <si>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</si>
  <si>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</si>
  <si>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</si>
  <si>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</si>
  <si>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</si>
  <si>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</si>
  <si>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</si>
  <si>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</si>
  <si>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</si>
  <si>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</si>
  <si>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</si>
  <si>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</si>
  <si>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</si>
  <si>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</si>
  <si>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</si>
  <si>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</si>
  <si>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</si>
  <si>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</si>
  <si>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</si>
  <si>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</si>
  <si>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</si>
  <si>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</si>
  <si>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</si>
  <si>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</si>
  <si>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</si>
  <si>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</si>
  <si>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</si>
  <si>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</si>
  <si>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</si>
  <si>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</si>
  <si>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</si>
  <si>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</si>
  <si>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</si>
  <si>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</si>
  <si>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</si>
  <si>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</si>
  <si>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</si>
  <si>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</si>
  <si>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</si>
  <si>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</si>
  <si>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</si>
  <si>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</si>
  <si>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</si>
  <si>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</si>
  <si>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</si>
  <si>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</si>
  <si>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</si>
  <si>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</si>
  <si>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</si>
  <si>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</si>
  <si>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</si>
  <si>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</si>
  <si>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</si>
  <si>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</si>
  <si>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</si>
  <si>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</si>
  <si>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</si>
  <si>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</si>
  <si>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</si>
  <si>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</si>
  <si>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</si>
  <si>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</si>
  <si>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</si>
  <si>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</si>
  <si>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</si>
  <si>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</si>
  <si>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</si>
  <si>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</si>
  <si>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</si>
  <si>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</si>
  <si>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</si>
  <si>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</si>
  <si>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</si>
  <si>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</si>
  <si>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</si>
  <si>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</si>
  <si>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</si>
  <si>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</si>
  <si>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</si>
  <si>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</si>
  <si>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</si>
  <si>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</si>
  <si>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</si>
  <si>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</si>
  <si>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</si>
  <si>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</si>
  <si>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</si>
  <si>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</si>
  <si>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</si>
  <si>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</si>
  <si>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</si>
  <si>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</si>
  <si>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</si>
  <si>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</si>
  <si>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</si>
  <si>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</si>
  <si>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</si>
  <si>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</si>
  <si>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</si>
  <si>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</si>
  <si>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</si>
  <si>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</si>
  <si>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</si>
  <si>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</si>
  <si>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</si>
  <si>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</si>
  <si>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</si>
  <si>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</si>
  <si>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</si>
  <si>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</si>
  <si>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</si>
  <si>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</si>
  <si>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</si>
  <si>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</si>
  <si>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</si>
  <si>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</si>
  <si>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</si>
  <si>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</si>
  <si>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</si>
  <si>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</si>
  <si>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</si>
  <si>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</si>
  <si>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</si>
  <si>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</si>
  <si>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</si>
  <si>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</si>
  <si>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</si>
  <si>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</si>
  <si>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</si>
  <si>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</si>
  <si>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</si>
  <si>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</si>
  <si>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</si>
  <si>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</si>
  <si>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</si>
  <si>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</si>
  <si>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</si>
  <si>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</si>
  <si>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</si>
  <si>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</si>
  <si>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</si>
  <si>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</si>
  <si>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</si>
  <si>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</si>
  <si>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</si>
  <si>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</si>
  <si>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</si>
  <si>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</si>
  <si>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</si>
  <si>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</si>
  <si>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</si>
  <si>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</si>
  <si>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</si>
  <si>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</si>
  <si>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</si>
  <si>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</si>
  <si>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</si>
  <si>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</si>
  <si>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</si>
  <si>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</si>
  <si>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</si>
  <si>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</si>
  <si>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</si>
  <si>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</si>
  <si>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</si>
  <si>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</si>
  <si>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</si>
  <si>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</si>
  <si>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</si>
  <si>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</si>
  <si>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</si>
  <si>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</si>
  <si>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</si>
  <si>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</si>
  <si>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</si>
  <si>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</si>
  <si>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</si>
  <si>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</si>
  <si>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</si>
  <si>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</si>
  <si>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</si>
  <si>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</si>
  <si>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</si>
  <si>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</si>
  <si>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</si>
  <si>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</si>
  <si>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</si>
  <si>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</si>
  <si>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</si>
  <si>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</si>
  <si>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</si>
  <si>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</si>
  <si>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</si>
  <si>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</si>
  <si>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</si>
  <si>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</si>
  <si>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</si>
  <si>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</si>
  <si>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</si>
  <si>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</si>
  <si>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</si>
  <si>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</si>
  <si>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</si>
  <si>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</si>
  <si>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</si>
  <si>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</si>
  <si>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</si>
  <si>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</si>
  <si>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</si>
  <si>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</si>
  <si>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</si>
  <si>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</si>
  <si>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</si>
  <si>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</si>
  <si>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</si>
  <si>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</si>
  <si>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</si>
  <si>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</si>
  <si>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</si>
  <si>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</si>
  <si>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</si>
  <si>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</si>
  <si>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</si>
  <si>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</si>
  <si>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</si>
  <si>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</si>
  <si>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</si>
  <si>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</si>
  <si>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</si>
  <si>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</si>
  <si>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</si>
  <si>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</si>
  <si>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</si>
  <si>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</si>
  <si>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</si>
  <si>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</si>
  <si>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</si>
  <si>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</si>
  <si>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</si>
  <si>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</si>
  <si>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</si>
  <si>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</si>
  <si>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</si>
  <si>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</si>
  <si>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</si>
  <si>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</si>
  <si>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</si>
  <si>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</si>
  <si>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</si>
  <si>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</si>
  <si>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</si>
  <si>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</si>
  <si>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</si>
  <si>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</si>
  <si>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</si>
  <si>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</si>
  <si>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</si>
  <si>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</si>
  <si>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</si>
  <si>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</si>
  <si>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</si>
  <si>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</si>
  <si>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</si>
  <si>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</si>
  <si>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</si>
  <si>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</si>
  <si>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</si>
  <si>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</si>
  <si>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</si>
  <si>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</si>
  <si>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</si>
  <si>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</si>
  <si>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</si>
  <si>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</si>
  <si>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</si>
  <si>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</si>
  <si>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</si>
  <si>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</si>
  <si>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</si>
  <si>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</si>
  <si>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</si>
  <si>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</si>
  <si>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</si>
  <si>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</si>
  <si>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</si>
  <si>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</si>
  <si>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</si>
  <si>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</si>
  <si>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</si>
  <si>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</si>
  <si>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</si>
  <si>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</si>
  <si>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</si>
  <si>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</si>
  <si>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</si>
  <si>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</si>
  <si>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</si>
  <si>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</si>
  <si>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</si>
  <si>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</si>
  <si>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</si>
  <si>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</si>
  <si>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</si>
  <si>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</si>
  <si>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</si>
  <si>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</si>
  <si>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</si>
  <si>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</si>
  <si>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</si>
  <si>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</si>
  <si>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</si>
  <si>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</si>
  <si>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</si>
  <si>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</si>
  <si>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</si>
  <si>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</si>
  <si>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</si>
  <si>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</si>
  <si>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</si>
  <si>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</si>
  <si>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</si>
  <si>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</si>
  <si>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</si>
  <si>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</si>
  <si>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</si>
  <si>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</si>
  <si>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</si>
  <si>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</si>
  <si>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</si>
  <si>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</si>
  <si>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</si>
  <si>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</si>
  <si>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</si>
  <si>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</si>
  <si>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</si>
  <si>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</si>
  <si>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</si>
  <si>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</si>
  <si>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</si>
  <si>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</si>
  <si>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</si>
  <si>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</si>
  <si>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</si>
  <si>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</si>
  <si>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</si>
  <si>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</si>
  <si>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</si>
  <si>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</si>
  <si>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</si>
  <si>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</si>
  <si>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</si>
  <si>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</si>
  <si>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</si>
  <si>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</si>
  <si>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</si>
  <si>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</si>
  <si>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</si>
  <si>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</si>
  <si>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</si>
  <si>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</si>
  <si>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</si>
  <si>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</si>
  <si>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</si>
  <si>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</si>
  <si>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</si>
  <si>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</si>
  <si>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</si>
  <si>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</si>
  <si>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</si>
  <si>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</si>
  <si>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</si>
  <si>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</si>
  <si>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</si>
  <si>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</si>
  <si>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</si>
  <si>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</si>
  <si>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</si>
  <si>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</si>
  <si>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</si>
  <si>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</si>
  <si>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</si>
  <si>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</si>
  <si>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</si>
  <si>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</si>
  <si>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</si>
  <si>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</si>
  <si>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</si>
  <si>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</si>
  <si>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</si>
  <si>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</si>
  <si>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</si>
  <si>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</si>
  <si>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</si>
  <si>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</si>
  <si>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</si>
  <si>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</si>
  <si>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</si>
  <si>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</si>
  <si>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</si>
  <si>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</si>
  <si>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</si>
  <si>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</si>
  <si>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</si>
  <si>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</si>
  <si>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</si>
  <si>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</si>
  <si>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</si>
  <si>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</si>
  <si>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</si>
  <si>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</si>
  <si>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</si>
  <si>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</si>
  <si>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</si>
  <si>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</si>
  <si>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</si>
  <si>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</si>
  <si>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</si>
  <si>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</si>
  <si>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</si>
  <si>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</si>
  <si>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</si>
  <si>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</si>
  <si>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</si>
  <si>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</si>
  <si>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</si>
  <si>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</si>
  <si>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</si>
  <si>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</si>
  <si>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</si>
  <si>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</si>
  <si>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</si>
  <si>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</si>
  <si>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</si>
  <si>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</si>
  <si>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</si>
  <si>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</si>
  <si>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</si>
  <si>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</si>
  <si>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</si>
  <si>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</si>
  <si>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</si>
  <si>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</si>
  <si>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</si>
  <si>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</si>
  <si>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</si>
  <si>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</si>
  <si>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</si>
  <si>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</si>
  <si>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</si>
  <si>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</si>
  <si>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</si>
  <si>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</si>
  <si>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</si>
  <si>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</si>
  <si>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</si>
  <si>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</si>
  <si>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</si>
  <si>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</si>
  <si>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</si>
  <si>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</si>
  <si>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</si>
  <si>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</si>
  <si>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</si>
  <si>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</si>
  <si>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</si>
  <si>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</si>
  <si>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</si>
  <si>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</si>
  <si>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</si>
  <si>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</si>
  <si>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</si>
  <si>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</si>
  <si>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</si>
  <si>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</si>
  <si>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</si>
  <si>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</si>
  <si>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</si>
  <si>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</si>
  <si>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</si>
  <si>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</si>
  <si>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</si>
  <si>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</si>
  <si>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</si>
  <si>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</si>
  <si>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</si>
  <si>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</si>
  <si>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</si>
  <si>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</si>
  <si>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</si>
  <si>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</si>
  <si>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</si>
  <si>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</si>
  <si>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</si>
  <si>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</si>
  <si>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</si>
  <si>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</si>
  <si>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</si>
  <si>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</si>
  <si>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</si>
  <si>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</si>
  <si>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</si>
  <si>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</si>
  <si>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</si>
  <si>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</si>
  <si>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</si>
  <si>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</si>
  <si>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</si>
  <si>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</si>
  <si>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</si>
  <si>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</si>
  <si>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</si>
  <si>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</si>
  <si>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</si>
  <si>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</si>
  <si>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</si>
  <si>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</si>
  <si>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</si>
  <si>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</si>
  <si>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</si>
  <si>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</si>
  <si>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</si>
  <si>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</si>
  <si>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</si>
  <si>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</si>
  <si>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</si>
  <si>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</si>
  <si>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</si>
  <si>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</si>
  <si>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</si>
  <si>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</si>
  <si>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</si>
  <si>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</si>
  <si>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</si>
  <si>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</si>
  <si>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</si>
  <si>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</si>
  <si>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</si>
  <si>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</si>
  <si>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</si>
  <si>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</si>
  <si>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</si>
  <si>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</si>
  <si>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</si>
  <si>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</si>
  <si>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</si>
  <si>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</si>
  <si>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</si>
  <si>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</si>
  <si>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</si>
  <si>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</si>
  <si>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</si>
  <si>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</si>
  <si>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</si>
  <si>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</si>
  <si>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</si>
  <si>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</si>
  <si>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</si>
  <si>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</si>
  <si>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</si>
  <si>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</si>
  <si>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</si>
  <si>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</si>
  <si>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</si>
  <si>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</si>
  <si>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</si>
  <si>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</si>
  <si>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</si>
  <si>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</si>
  <si>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</si>
  <si>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</si>
  <si>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</si>
  <si>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</si>
  <si>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</si>
  <si>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</si>
  <si>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</si>
  <si>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</si>
  <si>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</si>
  <si>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</si>
  <si>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</si>
  <si>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</si>
  <si>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</si>
  <si>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</si>
  <si>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</si>
  <si>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</si>
  <si>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</si>
  <si>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</si>
  <si>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</si>
  <si>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</si>
  <si>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</si>
  <si>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</si>
  <si>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</si>
  <si>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</si>
  <si>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</si>
  <si>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</si>
  <si>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</si>
  <si>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</si>
  <si>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</si>
  <si>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</si>
  <si>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</si>
  <si>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</si>
  <si>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</si>
  <si>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</si>
  <si>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</si>
  <si>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</si>
  <si>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</si>
  <si>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</si>
  <si>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</si>
  <si>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</si>
  <si>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</si>
  <si>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</si>
  <si>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</si>
  <si>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</si>
  <si>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</si>
  <si>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</si>
  <si>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</si>
  <si>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</si>
  <si>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</si>
  <si>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</si>
  <si>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</si>
  <si>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</si>
  <si>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</si>
  <si>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</si>
  <si>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</si>
  <si>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</si>
  <si>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</si>
  <si>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</si>
  <si>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</si>
  <si>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</si>
  <si>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</si>
  <si>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</si>
  <si>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</si>
  <si>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</si>
  <si>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</si>
  <si>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</si>
  <si>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</si>
  <si>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</si>
  <si>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</si>
  <si>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</si>
  <si>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</si>
  <si>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</si>
  <si>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</si>
  <si>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</si>
  <si>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</si>
  <si>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</si>
  <si>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</si>
  <si>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</si>
  <si>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</si>
  <si>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</si>
  <si>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</si>
  <si>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</si>
  <si>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</si>
  <si>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</si>
  <si>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</si>
  <si>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</si>
  <si>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</si>
  <si>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</si>
  <si>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</si>
  <si>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</si>
  <si>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</si>
  <si>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</si>
  <si>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</si>
  <si>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</si>
  <si>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</si>
  <si>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</si>
  <si>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</si>
  <si>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</si>
  <si>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</si>
  <si>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</si>
  <si>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</si>
  <si>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</si>
  <si>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</si>
  <si>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</si>
  <si>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</si>
  <si>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</si>
  <si>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</si>
  <si>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</si>
  <si>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</si>
  <si>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</si>
  <si>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</si>
  <si>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</si>
  <si>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</si>
  <si>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</si>
  <si>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</si>
  <si>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</si>
  <si>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</si>
  <si>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</si>
  <si>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</si>
  <si>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</si>
  <si>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</si>
  <si>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</si>
  <si>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</si>
  <si>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</si>
  <si>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</si>
  <si>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</si>
  <si>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</si>
  <si>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</si>
  <si>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</si>
  <si>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</si>
  <si>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</si>
  <si>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</si>
  <si>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</si>
  <si>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</si>
  <si>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</si>
  <si>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</si>
  <si>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</si>
  <si>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</si>
  <si>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</si>
  <si>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</si>
  <si>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</si>
  <si>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</si>
  <si>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</si>
  <si>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</si>
  <si>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</si>
  <si>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</si>
  <si>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</si>
  <si>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</si>
  <si>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</si>
  <si>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</si>
  <si>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</si>
  <si>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</si>
  <si>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</si>
  <si>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</si>
  <si>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</si>
  <si>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</si>
  <si>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</si>
  <si>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</si>
  <si>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</si>
  <si>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</si>
  <si>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</si>
  <si>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</si>
  <si>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</si>
  <si>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</si>
  <si>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</si>
  <si>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</si>
  <si>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</si>
  <si>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</si>
  <si>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</si>
  <si>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</si>
  <si>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</si>
  <si>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</si>
  <si>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</si>
  <si>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</si>
  <si>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</si>
  <si>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</si>
  <si>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</si>
  <si>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</si>
  <si>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</si>
  <si>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</si>
  <si>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</si>
  <si>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</si>
  <si>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</si>
  <si>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</si>
  <si>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</si>
  <si>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</si>
  <si>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</si>
  <si>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</si>
  <si>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</si>
  <si>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</si>
  <si>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</si>
  <si>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</si>
  <si>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</si>
  <si>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</si>
  <si>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</si>
  <si>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</si>
  <si>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</si>
  <si>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</si>
  <si>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</si>
  <si>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</si>
  <si>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</si>
  <si>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</si>
  <si>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</si>
  <si>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</si>
  <si>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</si>
  <si>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</si>
  <si>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</si>
  <si>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</si>
  <si>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</si>
  <si>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</si>
  <si>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</si>
  <si>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</si>
  <si>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</si>
  <si>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</si>
  <si>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</si>
  <si>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</si>
  <si>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</si>
  <si>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</si>
  <si>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</si>
  <si>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</si>
  <si>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</si>
  <si>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</si>
  <si>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</si>
  <si>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</si>
  <si>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</si>
  <si>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</si>
  <si>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</si>
  <si>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</si>
  <si>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</si>
  <si>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</si>
  <si>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</si>
  <si>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</si>
  <si>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</si>
  <si>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</si>
  <si>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</si>
  <si>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</si>
  <si>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</si>
  <si>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</si>
  <si>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</si>
  <si>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</si>
  <si>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</si>
  <si>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</si>
  <si>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</si>
  <si>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</si>
  <si>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</si>
  <si>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</si>
  <si>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</si>
  <si>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</si>
  <si>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</si>
  <si>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</si>
  <si>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</si>
  <si>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</si>
  <si>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</si>
  <si>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</si>
  <si>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</si>
  <si>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</si>
  <si>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</si>
  <si>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</si>
  <si>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</si>
  <si>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</si>
  <si>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</si>
  <si>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</si>
  <si>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</si>
  <si>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</si>
  <si>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</si>
  <si>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</si>
  <si>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</si>
  <si>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</si>
  <si>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</si>
  <si>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</si>
  <si>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</si>
  <si>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</si>
  <si>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</si>
  <si>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</si>
  <si>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</si>
  <si>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</si>
  <si>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</si>
  <si>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</si>
  <si>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</si>
  <si>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</si>
  <si>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</si>
  <si>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</si>
  <si>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</si>
  <si>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</si>
  <si>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</si>
  <si>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</si>
  <si>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</si>
  <si>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</si>
  <si>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</si>
  <si>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</si>
  <si>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</si>
  <si>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</si>
  <si>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</si>
  <si>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</si>
  <si>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</si>
  <si>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</si>
  <si>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</si>
  <si>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</si>
  <si>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</si>
  <si>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</si>
  <si>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</si>
  <si>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</si>
  <si>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</si>
  <si>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</si>
  <si>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</si>
  <si>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</si>
  <si>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</si>
  <si>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</si>
  <si>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</si>
  <si>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</si>
  <si>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</si>
  <si>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</si>
  <si>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</si>
  <si>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</si>
  <si>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</si>
  <si>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</si>
  <si>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</si>
  <si>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</si>
  <si>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</si>
  <si>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</si>
  <si>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</si>
  <si>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</si>
  <si>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</si>
  <si>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</si>
  <si>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</si>
  <si>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</si>
  <si>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</si>
  <si>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</si>
  <si>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</si>
  <si>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</si>
  <si>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</si>
  <si>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</si>
  <si>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</si>
  <si>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</si>
  <si>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</si>
  <si>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</si>
  <si>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</si>
  <si>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</si>
  <si>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</si>
  <si>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</si>
  <si>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</si>
  <si>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</si>
  <si>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</si>
  <si>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</si>
  <si>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</si>
  <si>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</si>
  <si>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</si>
  <si>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</si>
  <si>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</si>
  <si>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</si>
  <si>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</si>
  <si>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</si>
  <si>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</si>
  <si>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</si>
  <si>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</si>
  <si>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</si>
  <si>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</si>
  <si>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</si>
  <si>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</si>
  <si>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</si>
  <si>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</si>
  <si>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</si>
  <si>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</si>
  <si>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</si>
  <si>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</si>
  <si>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</si>
  <si>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</si>
  <si>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</si>
  <si>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</si>
  <si>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</si>
  <si>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</si>
  <si>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</si>
  <si>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</si>
  <si>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</si>
  <si>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</si>
  <si>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</si>
  <si>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</si>
  <si>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</si>
  <si>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</si>
  <si>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</si>
  <si>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</si>
  <si>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</si>
  <si>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</si>
  <si>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</si>
  <si>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</si>
  <si>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</si>
  <si>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</si>
  <si>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</si>
  <si>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</si>
  <si>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</si>
  <si>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</si>
  <si>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</si>
  <si>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</si>
  <si>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</si>
  <si>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</si>
  <si>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</si>
  <si>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</si>
  <si>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</si>
  <si>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</si>
  <si>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</si>
  <si>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</si>
  <si>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</si>
  <si>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</si>
  <si>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</si>
  <si>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</si>
  <si>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</si>
  <si>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</si>
  <si>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</si>
  <si>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</si>
  <si>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</si>
  <si>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</si>
  <si>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</si>
  <si>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</si>
  <si>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</si>
  <si>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</si>
  <si>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</si>
  <si>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</si>
  <si>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</si>
  <si>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</si>
  <si>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</si>
  <si>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</si>
  <si>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</si>
  <si>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</si>
  <si>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</si>
  <si>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</si>
  <si>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</si>
  <si>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</si>
  <si>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</si>
  <si>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</si>
  <si>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</si>
  <si>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</si>
  <si>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</si>
  <si>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</si>
  <si>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</si>
  <si>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</si>
  <si>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</si>
  <si>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</si>
  <si>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</si>
  <si>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</si>
  <si>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</si>
  <si>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</si>
  <si>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</si>
  <si>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</si>
  <si>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</si>
  <si>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</si>
  <si>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</si>
  <si>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</si>
  <si>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</si>
  <si>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</si>
  <si>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</si>
  <si>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</si>
  <si>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</si>
  <si>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</si>
  <si>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</si>
  <si>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</si>
  <si>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</si>
  <si>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</si>
  <si>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</si>
  <si>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</si>
  <si>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</si>
  <si>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</si>
  <si>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</si>
  <si>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</si>
  <si>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</si>
  <si>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</si>
  <si>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</si>
  <si>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</si>
  <si>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</si>
  <si>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</si>
  <si>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</si>
  <si>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</si>
  <si>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</si>
  <si>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</si>
  <si>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</si>
  <si>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</si>
  <si>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</si>
  <si>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</si>
  <si>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</si>
  <si>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</si>
  <si>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</si>
  <si>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</si>
  <si>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</si>
  <si>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</si>
  <si>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</si>
  <si>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</si>
  <si>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</si>
  <si>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</si>
  <si>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</si>
  <si>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</si>
  <si>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</si>
  <si>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</si>
  <si>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</si>
  <si>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</si>
  <si>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</si>
  <si>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</si>
  <si>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</si>
  <si>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</si>
  <si>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</si>
  <si>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</si>
  <si>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</si>
  <si>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</si>
  <si>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</si>
  <si>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</si>
  <si>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</si>
  <si>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</si>
  <si>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</si>
  <si>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</si>
  <si>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</si>
  <si>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</si>
  <si>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</si>
  <si>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</si>
  <si>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</si>
  <si>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</si>
  <si>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</si>
  <si>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</si>
  <si>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</si>
  <si>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</si>
  <si>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</si>
  <si>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</si>
  <si>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</si>
  <si>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</si>
  <si>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</si>
  <si>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</si>
  <si>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</si>
  <si>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</si>
  <si>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</si>
  <si>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</si>
  <si>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</si>
  <si>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</si>
  <si>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</si>
  <si>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</si>
  <si>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</si>
  <si>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</si>
  <si>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</si>
  <si>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</si>
  <si>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</si>
  <si>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</si>
  <si>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</si>
  <si>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</si>
  <si>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</si>
  <si>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</si>
  <si>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</si>
  <si>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</si>
  <si>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</si>
  <si>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</si>
  <si>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</si>
  <si>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</si>
  <si>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</si>
  <si>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</si>
  <si>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</si>
  <si>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</si>
  <si>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</si>
  <si>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</si>
  <si>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</si>
  <si>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</si>
  <si>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</si>
  <si>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</si>
  <si>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</si>
  <si>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</si>
  <si>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</si>
  <si>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</si>
  <si>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</si>
  <si>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</si>
  <si>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</si>
  <si>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</si>
  <si>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</si>
  <si>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</si>
  <si>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</si>
  <si>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</si>
  <si>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</si>
  <si>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</si>
  <si>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</si>
  <si>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</si>
  <si>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</si>
  <si>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</si>
  <si>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</si>
  <si>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</si>
  <si>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</si>
  <si>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</si>
  <si>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</si>
  <si>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</si>
  <si>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</si>
  <si>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</si>
  <si>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</si>
  <si>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</si>
  <si>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</si>
  <si>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</si>
  <si>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</si>
  <si>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</si>
  <si>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</si>
  <si>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</si>
  <si>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</si>
  <si>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</si>
  <si>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</si>
  <si>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</si>
  <si>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</si>
  <si>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</si>
  <si>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</si>
  <si>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</si>
  <si>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</si>
  <si>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</si>
  <si>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</si>
  <si>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</si>
  <si>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</si>
  <si>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</si>
  <si>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</si>
  <si>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</si>
  <si>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</si>
  <si>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</si>
  <si>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</si>
  <si>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</si>
  <si>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</si>
  <si>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</si>
  <si>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</si>
  <si>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</si>
  <si>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</si>
  <si>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</si>
  <si>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</si>
  <si>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</si>
  <si>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</si>
  <si>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</si>
  <si>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</si>
  <si>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</si>
  <si>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</si>
  <si>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</si>
  <si>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</si>
  <si>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</si>
  <si>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</si>
  <si>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</si>
  <si>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</si>
  <si>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</si>
  <si>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</si>
  <si>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</si>
  <si>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</si>
  <si>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</si>
  <si>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</si>
  <si>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</si>
  <si>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</si>
  <si>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</si>
  <si>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</si>
  <si>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</si>
  <si>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</si>
  <si>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</si>
  <si>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</si>
  <si>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</si>
  <si>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</si>
  <si>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</si>
  <si>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</si>
  <si>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</si>
  <si>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</si>
  <si>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</si>
  <si>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</si>
  <si>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</si>
  <si>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</si>
  <si>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</si>
  <si>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</si>
  <si>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</si>
  <si>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</si>
  <si>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</si>
  <si>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</si>
  <si>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</si>
  <si>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</si>
  <si>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</si>
  <si>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</si>
  <si>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</si>
  <si>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</si>
  <si>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</si>
  <si>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</si>
  <si>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</si>
  <si>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</si>
  <si>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</si>
  <si>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</si>
  <si>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</si>
  <si>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</si>
  <si>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</si>
  <si>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</si>
  <si>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</si>
  <si>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</si>
  <si>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</si>
  <si>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</si>
  <si>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</si>
  <si>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</si>
  <si>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</si>
  <si>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</si>
  <si>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</si>
  <si>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</si>
  <si>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</si>
  <si>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</si>
  <si>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</si>
  <si>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</si>
  <si>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</si>
  <si>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</si>
  <si>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</si>
  <si>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</si>
  <si>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</si>
  <si>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</si>
  <si>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</si>
  <si>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</si>
  <si>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</si>
  <si>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</si>
  <si>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</si>
  <si>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</si>
  <si>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</si>
  <si>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</si>
  <si>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</si>
  <si>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</si>
  <si>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</si>
  <si>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</si>
  <si>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</si>
  <si>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</si>
  <si>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</si>
  <si>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</si>
  <si>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</si>
  <si>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</si>
  <si>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</si>
  <si>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</si>
  <si>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</si>
  <si>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</si>
  <si>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</si>
  <si>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</si>
  <si>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</si>
  <si>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</si>
  <si>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</si>
  <si>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</si>
  <si>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</si>
  <si>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</si>
  <si>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</si>
  <si>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</si>
  <si>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</si>
  <si>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</si>
  <si>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</si>
  <si>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</si>
  <si>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</si>
  <si>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</si>
  <si>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</si>
  <si>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</si>
  <si>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</si>
  <si>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</si>
  <si>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</si>
  <si>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</si>
  <si>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</si>
  <si>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</si>
  <si>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</si>
  <si>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</si>
  <si>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</si>
  <si>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</si>
  <si>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</si>
  <si>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</si>
  <si>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</si>
  <si>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</si>
  <si>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</si>
  <si>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</si>
  <si>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</si>
  <si>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</si>
  <si>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</si>
  <si>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</si>
  <si>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</si>
  <si>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</si>
  <si>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</si>
  <si>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</si>
  <si>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</si>
  <si>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</si>
  <si>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</si>
  <si>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</si>
  <si>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</si>
  <si>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</si>
  <si>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</si>
  <si>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</si>
  <si>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</si>
  <si>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</si>
  <si>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</si>
  <si>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</si>
  <si>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</si>
  <si>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</si>
  <si>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</si>
  <si>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</si>
  <si>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</si>
  <si>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</si>
  <si>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</si>
  <si>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</si>
  <si>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</si>
  <si>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</si>
  <si>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</si>
  <si>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</si>
  <si>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</si>
  <si>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</si>
  <si>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</si>
  <si>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</si>
  <si>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</si>
  <si>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</si>
  <si>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</si>
  <si>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</si>
  <si>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</si>
  <si>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</si>
  <si>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</si>
  <si>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</si>
  <si>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</si>
  <si>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</si>
  <si>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</si>
  <si>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</si>
  <si>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</si>
  <si>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</si>
  <si>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</si>
  <si>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</si>
  <si>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</si>
  <si>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</si>
  <si>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</si>
  <si>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</si>
  <si>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</si>
  <si>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</si>
  <si>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</si>
  <si>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</si>
  <si>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</si>
  <si>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</si>
  <si>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</si>
  <si>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</si>
  <si>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</si>
  <si>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</si>
  <si>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</si>
  <si>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</si>
  <si>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</si>
  <si>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</si>
  <si>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</si>
  <si>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</si>
  <si>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</si>
  <si>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</si>
  <si>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</si>
  <si>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</si>
  <si>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</si>
  <si>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</si>
  <si>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</si>
  <si>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</si>
  <si>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</si>
  <si>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</si>
  <si>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</si>
  <si>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</si>
  <si>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</si>
  <si>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</si>
  <si>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</si>
  <si>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</si>
  <si>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</si>
  <si>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</si>
  <si>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</si>
  <si>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</si>
  <si>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</si>
  <si>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</si>
  <si>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</si>
  <si>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</si>
  <si>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</si>
  <si>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</si>
  <si>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</si>
  <si>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</si>
  <si>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</si>
  <si>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</si>
  <si>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</si>
  <si>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</si>
  <si>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</si>
  <si>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</si>
  <si>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</si>
  <si>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</si>
  <si>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</si>
  <si>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</si>
  <si>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</si>
  <si>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</si>
  <si>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</si>
  <si>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</si>
  <si>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</si>
  <si>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</si>
  <si>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</si>
  <si>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</si>
  <si>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</si>
  <si>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</si>
  <si>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</si>
  <si>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</si>
  <si>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</si>
  <si>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</si>
  <si>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</si>
  <si>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</si>
  <si>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</si>
  <si>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</si>
  <si>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</si>
  <si>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</si>
  <si>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</si>
  <si>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</si>
  <si>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</si>
  <si>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</si>
  <si>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</si>
  <si>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</si>
  <si>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</si>
  <si>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</si>
  <si>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</si>
  <si>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</si>
  <si>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</si>
  <si>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</si>
  <si>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</si>
  <si>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</si>
  <si>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</si>
  <si>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</si>
  <si>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</si>
  <si>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</si>
  <si>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</si>
  <si>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</si>
  <si>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</si>
  <si>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</si>
  <si>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</si>
  <si>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</si>
  <si>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</si>
  <si>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</si>
  <si>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</si>
  <si>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</si>
  <si>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</si>
  <si>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</si>
  <si>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</si>
  <si>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</si>
  <si>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</si>
  <si>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</si>
  <si>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</si>
  <si>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</si>
  <si>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</si>
  <si>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</si>
  <si>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</si>
  <si>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</si>
  <si>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</si>
  <si>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</si>
  <si>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</si>
  <si>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</si>
  <si>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</si>
  <si>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</si>
  <si>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</si>
  <si>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</si>
  <si>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</si>
  <si>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</si>
  <si>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</si>
  <si>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</si>
  <si>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</si>
  <si>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</si>
  <si>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</si>
  <si>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</si>
  <si>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</si>
  <si>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</si>
  <si>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</si>
  <si>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</si>
  <si>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</si>
  <si>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</si>
  <si>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</si>
  <si>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</si>
  <si>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</si>
  <si>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</si>
  <si>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</si>
  <si>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</si>
  <si>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</si>
  <si>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</si>
  <si>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</si>
  <si>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</si>
  <si>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</si>
  <si>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</si>
  <si>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</si>
  <si>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</si>
  <si>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</si>
  <si>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</si>
  <si>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</si>
  <si>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</si>
  <si>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</si>
  <si>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</si>
  <si>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</si>
  <si>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</si>
  <si>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</si>
  <si>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</si>
  <si>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</si>
  <si>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</si>
  <si>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</si>
  <si>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</si>
  <si>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</si>
  <si>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</si>
  <si>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</si>
  <si>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</si>
  <si>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</si>
  <si>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</si>
  <si>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</si>
  <si>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</si>
  <si>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</si>
  <si>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</si>
  <si>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</si>
  <si>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</si>
  <si>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</si>
  <si>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</si>
  <si>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</si>
  <si>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</si>
  <si>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</si>
  <si>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</si>
  <si>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</si>
  <si>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</si>
  <si>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</si>
  <si>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</si>
  <si>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</si>
  <si>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</si>
  <si>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</si>
  <si>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</si>
  <si>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</si>
  <si>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</si>
  <si>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</si>
  <si>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</si>
  <si>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</si>
  <si>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</si>
  <si>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</si>
  <si>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</si>
  <si>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</si>
  <si>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</si>
  <si>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</si>
  <si>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</si>
  <si>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</si>
  <si>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</si>
  <si>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</si>
  <si>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</si>
  <si>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</si>
  <si>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</si>
  <si>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</si>
  <si>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</si>
  <si>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</si>
  <si>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</si>
  <si>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</si>
  <si>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</si>
  <si>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</si>
  <si>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</si>
  <si>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</si>
  <si>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</si>
  <si>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</si>
  <si>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</si>
  <si>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</si>
  <si>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</si>
  <si>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</si>
  <si>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</si>
  <si>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</si>
  <si>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</si>
  <si>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</si>
  <si>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</si>
  <si>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</si>
  <si>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</si>
  <si>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</si>
  <si>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</si>
  <si>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</si>
  <si>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</si>
  <si>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</si>
  <si>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</si>
  <si>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</si>
  <si>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</si>
  <si>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</si>
  <si>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</si>
  <si>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</si>
  <si>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</si>
  <si>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</si>
  <si>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</si>
  <si>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</si>
  <si>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</si>
  <si>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</si>
  <si>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</si>
  <si>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</si>
  <si>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</si>
  <si>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</si>
  <si>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</si>
  <si>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</si>
  <si>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</si>
  <si>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</si>
  <si>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</si>
  <si>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</si>
  <si>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</si>
  <si>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</si>
  <si>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</si>
  <si>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</si>
  <si>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</si>
  <si>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</si>
  <si>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</si>
  <si>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</si>
  <si>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</si>
  <si>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</si>
  <si>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</si>
  <si>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</si>
  <si>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</si>
  <si>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</si>
  <si>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</si>
  <si>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</si>
  <si>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</si>
  <si>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</si>
  <si>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</si>
  <si>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</si>
  <si>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</si>
  <si>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</si>
  <si>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</si>
  <si>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</si>
  <si>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</si>
  <si>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</si>
  <si>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</si>
  <si>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</si>
  <si>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</si>
  <si>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</si>
  <si>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</si>
  <si>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</si>
  <si>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</si>
  <si>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</si>
  <si>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</si>
  <si>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</si>
  <si>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</si>
  <si>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</si>
  <si>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</si>
  <si>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</si>
  <si>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</si>
  <si>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</si>
  <si>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</si>
  <si>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</si>
  <si>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</si>
  <si>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</si>
  <si>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</si>
  <si>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</si>
  <si>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</si>
  <si>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</si>
  <si>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</si>
  <si>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</si>
  <si>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</si>
  <si>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</si>
  <si>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</si>
  <si>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</si>
  <si>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</si>
  <si>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</si>
  <si>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</si>
  <si>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</si>
  <si>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</si>
  <si>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</si>
  <si>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</si>
  <si>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</si>
  <si>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</si>
  <si>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</si>
  <si>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</si>
  <si>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</si>
  <si>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</si>
  <si>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</si>
  <si>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</si>
  <si>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</si>
  <si>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</si>
  <si>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</si>
  <si>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</si>
  <si>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</si>
  <si>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</si>
  <si>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</si>
  <si>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</si>
  <si>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</si>
  <si>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</si>
  <si>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</si>
  <si>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</si>
  <si>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</si>
  <si>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</si>
  <si>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</si>
  <si>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</si>
  <si>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</si>
  <si>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</si>
  <si>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</si>
  <si>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</si>
  <si>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</si>
  <si>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</si>
  <si>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</si>
  <si>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</si>
  <si>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</si>
  <si>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</si>
  <si>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</si>
  <si>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</si>
  <si>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</si>
  <si>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</si>
  <si>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</si>
  <si>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</si>
  <si>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</si>
  <si>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</si>
  <si>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</si>
  <si>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</si>
  <si>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</si>
  <si>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</si>
  <si>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</si>
  <si>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</si>
  <si>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</si>
  <si>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</si>
  <si>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</si>
  <si>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</si>
  <si>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</si>
  <si>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</si>
  <si>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</si>
  <si>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</si>
  <si>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</si>
  <si>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</si>
  <si>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</si>
  <si>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</si>
  <si>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</si>
  <si>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</si>
  <si>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</si>
  <si>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</si>
  <si>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</si>
  <si>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</si>
  <si>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</si>
  <si>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</si>
  <si>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</si>
  <si>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</si>
  <si>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</si>
  <si>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</si>
  <si>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</si>
  <si>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</si>
  <si>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</si>
  <si>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</si>
  <si>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</si>
  <si>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</si>
  <si>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</si>
  <si>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</si>
  <si>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</si>
  <si>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</si>
  <si>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</si>
  <si>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</si>
  <si>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</si>
  <si>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</si>
  <si>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</si>
  <si>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</si>
  <si>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</si>
  <si>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</si>
  <si>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</si>
  <si>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</si>
  <si>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</si>
  <si>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</si>
  <si>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</si>
  <si>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</si>
  <si>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</si>
  <si>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</si>
  <si>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</si>
  <si>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</si>
  <si>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</si>
  <si>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</si>
  <si>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</si>
  <si>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</si>
  <si>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</si>
  <si>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</si>
  <si>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</si>
  <si>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</si>
  <si>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</si>
  <si>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</si>
  <si>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</si>
  <si>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</si>
  <si>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</si>
  <si>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</si>
  <si>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</si>
  <si>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</si>
  <si>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</si>
  <si>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</si>
  <si>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</si>
  <si>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</si>
  <si>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</si>
  <si>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</si>
  <si>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</si>
  <si>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</si>
  <si>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</si>
  <si>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</si>
  <si>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</si>
  <si>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</si>
  <si>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</si>
  <si>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</si>
  <si>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</si>
  <si>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</si>
  <si>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</si>
  <si>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</si>
  <si>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</si>
  <si>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</si>
  <si>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</si>
  <si>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</si>
  <si>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</si>
  <si>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</si>
  <si>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</si>
  <si>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</si>
  <si>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</si>
  <si>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</si>
  <si>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</si>
  <si>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</si>
  <si>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</si>
  <si>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</si>
  <si>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</si>
  <si>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</si>
  <si>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</si>
  <si>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</si>
  <si>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</si>
  <si>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</si>
  <si>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</si>
  <si>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</si>
  <si>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</si>
  <si>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</si>
  <si>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</si>
  <si>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</si>
  <si>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</si>
  <si>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</si>
  <si>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</si>
  <si>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</si>
  <si>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</si>
  <si>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</si>
  <si>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</si>
  <si>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</si>
  <si>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</si>
  <si>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</si>
  <si>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</si>
  <si>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</si>
  <si>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</si>
  <si>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</si>
  <si>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</si>
  <si>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</si>
  <si>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</si>
  <si>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</si>
  <si>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</si>
  <si>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</si>
  <si>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</si>
  <si>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</si>
  <si>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</si>
  <si>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</si>
  <si>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</si>
  <si>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</si>
  <si>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</si>
  <si>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</si>
  <si>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</si>
  <si>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</si>
  <si>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</si>
  <si>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</si>
  <si>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</si>
  <si>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</si>
  <si>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</si>
  <si>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</si>
  <si>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</si>
  <si>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</si>
  <si>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</si>
  <si>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</si>
  <si>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</si>
  <si>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</si>
  <si>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</si>
  <si>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</si>
  <si>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</si>
  <si>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</si>
  <si>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</si>
  <si>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</si>
  <si>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</si>
  <si>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</si>
  <si>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</si>
  <si>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</si>
  <si>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</si>
  <si>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</si>
  <si>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</si>
  <si>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</si>
  <si>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</si>
  <si>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</si>
  <si>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</si>
  <si>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</si>
  <si>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</si>
  <si>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</si>
  <si>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</si>
  <si>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</si>
  <si>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</si>
  <si>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</si>
  <si>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</si>
  <si>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</si>
  <si>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</si>
  <si>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</si>
  <si>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</si>
  <si>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</si>
  <si>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</si>
  <si>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</si>
  <si>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</si>
  <si>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</si>
  <si>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</si>
  <si>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</si>
  <si>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</si>
  <si>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</si>
  <si>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</si>
  <si>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</si>
  <si>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</si>
  <si>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</si>
  <si>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</si>
  <si>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</si>
  <si>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</si>
  <si>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</si>
  <si>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</si>
  <si>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</si>
  <si>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</si>
  <si>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</si>
  <si>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</si>
  <si>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</si>
  <si>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</si>
  <si>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</si>
  <si>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</si>
  <si>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</si>
  <si>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</si>
  <si>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</si>
  <si>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</si>
  <si>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</si>
  <si>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</si>
  <si>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</si>
  <si>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</si>
  <si>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</si>
  <si>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</si>
  <si>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</si>
  <si>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</si>
  <si>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</si>
  <si>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</si>
  <si>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</si>
  <si>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</si>
  <si>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</si>
  <si>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</si>
  <si>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</si>
  <si>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</si>
  <si>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</si>
  <si>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</si>
  <si>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</si>
  <si>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</si>
  <si>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</si>
  <si>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</si>
  <si>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</si>
  <si>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</si>
  <si>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</si>
  <si>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</si>
  <si>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</si>
  <si>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</si>
  <si>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</si>
  <si>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</si>
  <si>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</si>
  <si>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</si>
  <si>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</si>
  <si>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</si>
  <si>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</si>
  <si>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</si>
  <si>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</si>
  <si>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</si>
  <si>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</si>
  <si>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</si>
  <si>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</si>
  <si>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</si>
  <si>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</si>
  <si>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</si>
  <si>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</si>
  <si>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</si>
  <si>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</si>
  <si>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</si>
  <si>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</si>
  <si>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</si>
  <si>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</si>
  <si>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</si>
  <si>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</si>
  <si>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</si>
  <si>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</si>
  <si>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</si>
  <si>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</si>
  <si>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</si>
  <si>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</si>
  <si>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</si>
  <si>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</si>
  <si>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</si>
  <si>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</si>
  <si>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</si>
  <si>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</si>
  <si>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</si>
  <si>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</si>
  <si>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</si>
  <si>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</si>
  <si>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</si>
  <si>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</si>
  <si>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</si>
  <si>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</si>
  <si>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</si>
  <si>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</si>
  <si>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</si>
  <si>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</si>
  <si>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</si>
  <si>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</si>
  <si>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</si>
  <si>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</si>
  <si>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</si>
  <si>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</si>
  <si>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</si>
  <si>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</si>
  <si>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</si>
  <si>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</si>
  <si>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</si>
  <si>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</si>
  <si>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</si>
  <si>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</si>
  <si>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</si>
  <si>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</si>
  <si>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</si>
  <si>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</si>
  <si>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</si>
  <si>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</si>
  <si>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</si>
  <si>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</si>
  <si>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</si>
  <si>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</si>
  <si>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</si>
  <si>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</si>
  <si>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</si>
  <si>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</si>
  <si>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</si>
  <si>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</si>
  <si>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</si>
  <si>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</si>
  <si>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</si>
  <si>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</si>
  <si>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</si>
  <si>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</si>
  <si>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</si>
  <si>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</si>
  <si>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</si>
  <si>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</si>
  <si>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</si>
  <si>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</si>
  <si>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</si>
  <si>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</si>
  <si>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</si>
  <si>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</si>
  <si>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</si>
  <si>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</si>
  <si>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</si>
  <si>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</si>
  <si>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</si>
  <si>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</si>
  <si>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</si>
  <si>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</si>
  <si>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</si>
  <si>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</si>
  <si>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</si>
  <si>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</si>
  <si>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</si>
  <si>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</si>
  <si>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</si>
  <si>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</si>
  <si>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</si>
  <si>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</si>
  <si>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</si>
  <si>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</si>
  <si>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</si>
  <si>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</si>
  <si>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</si>
  <si>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</si>
  <si>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</si>
  <si>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</si>
  <si>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</si>
  <si>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</si>
  <si>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</si>
  <si>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</si>
  <si>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</si>
  <si>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</si>
  <si>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</si>
  <si>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</si>
  <si>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</si>
  <si>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</si>
  <si>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</si>
  <si>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</si>
  <si>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</si>
  <si>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</si>
  <si>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</si>
  <si>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</si>
  <si>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</si>
  <si>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</si>
  <si>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</si>
  <si>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</si>
  <si>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</si>
  <si>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</si>
  <si>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</si>
  <si>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</si>
  <si>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</si>
  <si>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</si>
  <si>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</si>
  <si>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</si>
  <si>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</si>
  <si>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</si>
  <si>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</si>
  <si>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</si>
  <si>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</si>
  <si>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</si>
  <si>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</si>
  <si>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</si>
  <si>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</si>
  <si>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</si>
  <si>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</si>
  <si>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</si>
  <si>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</si>
  <si>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</si>
  <si>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</si>
  <si>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</si>
  <si>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</si>
  <si>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</si>
  <si>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</si>
  <si>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</si>
  <si>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</si>
  <si>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</si>
  <si>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</si>
  <si>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</si>
  <si>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</si>
  <si>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</si>
  <si>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</si>
  <si>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</si>
  <si>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</si>
  <si>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</si>
  <si>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</si>
  <si>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</si>
  <si>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</si>
  <si>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</si>
  <si>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</si>
  <si>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</si>
  <si>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</si>
  <si>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</si>
  <si>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</si>
  <si>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</si>
  <si>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</si>
  <si>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</si>
  <si>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</si>
  <si>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</si>
  <si>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</si>
  <si>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</si>
  <si>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</si>
  <si>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</si>
  <si>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</si>
  <si>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</si>
  <si>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</si>
  <si>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</si>
  <si>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</si>
  <si>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</si>
  <si>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</si>
  <si>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</si>
  <si>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</si>
  <si>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</si>
  <si>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</si>
  <si>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</si>
  <si>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</si>
  <si>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</si>
  <si>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</si>
  <si>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</si>
  <si>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</si>
  <si>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</si>
  <si>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</si>
  <si>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</si>
  <si>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</si>
  <si>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</si>
  <si>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</si>
  <si>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</si>
  <si>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</si>
  <si>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</si>
  <si>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</si>
  <si>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</si>
  <si>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</si>
  <si>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</si>
  <si>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</si>
  <si>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</si>
  <si>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</si>
  <si>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</si>
  <si>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</si>
  <si>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</si>
  <si>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</si>
  <si>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</si>
  <si>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</si>
  <si>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</si>
  <si>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</si>
  <si>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</si>
  <si>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</si>
  <si>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</si>
  <si>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</si>
  <si>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</si>
  <si>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</si>
  <si>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</si>
  <si>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</si>
  <si>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</si>
  <si>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</si>
  <si>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</si>
  <si>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</si>
  <si>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</si>
  <si>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</si>
  <si>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</si>
  <si>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</si>
  <si>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</si>
  <si>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</si>
  <si>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</si>
  <si>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</si>
  <si>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</si>
  <si>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</si>
  <si>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</si>
  <si>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</si>
  <si>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</si>
  <si>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</si>
  <si>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</si>
  <si>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</si>
  <si>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</si>
  <si>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</si>
  <si>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</si>
  <si>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</si>
  <si>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</si>
  <si>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</si>
  <si>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</si>
  <si>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</si>
  <si>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</si>
  <si>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</si>
  <si>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</si>
  <si>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</si>
  <si>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</si>
  <si>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</si>
  <si>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</si>
  <si>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</si>
  <si>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</si>
  <si>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</si>
  <si>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</si>
  <si>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</si>
  <si>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</si>
  <si>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</si>
  <si>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</si>
  <si>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</si>
  <si>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</si>
  <si>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</si>
  <si>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</si>
  <si>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</si>
  <si>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</si>
  <si>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</si>
  <si>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</si>
  <si>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</si>
  <si>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</si>
  <si>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</si>
  <si>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</si>
  <si>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</si>
  <si>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</si>
  <si>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</si>
  <si>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</si>
  <si>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</si>
  <si>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</si>
  <si>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</si>
  <si>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</si>
  <si>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</si>
  <si>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</si>
  <si>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</si>
  <si>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</si>
  <si>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</si>
  <si>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</si>
  <si>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</si>
  <si>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</si>
  <si>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</si>
  <si>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</si>
  <si>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</si>
  <si>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</si>
  <si>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</si>
  <si>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</si>
  <si>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</si>
  <si>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</si>
  <si>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</si>
  <si>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</si>
  <si>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</si>
  <si>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</si>
  <si>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</si>
  <si>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</si>
  <si>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</si>
  <si>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</si>
  <si>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</si>
  <si>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</si>
  <si>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</si>
  <si>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</si>
  <si>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</si>
  <si>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</si>
  <si>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</si>
  <si>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</si>
  <si>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</si>
  <si>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</si>
  <si>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</si>
  <si>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</si>
  <si>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</si>
  <si>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</si>
  <si>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</si>
  <si>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</si>
  <si>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</si>
  <si>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</si>
  <si>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</si>
  <si>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</si>
  <si>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</si>
  <si>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</si>
  <si>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</si>
  <si>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</si>
  <si>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</si>
  <si>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</si>
  <si>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</si>
  <si>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</si>
  <si>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</si>
  <si>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</si>
  <si>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</si>
  <si>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</si>
  <si>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</si>
  <si>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</si>
  <si>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</si>
  <si>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</si>
  <si>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</si>
  <si>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</si>
  <si>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</si>
  <si>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</si>
  <si>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</si>
  <si>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</si>
  <si>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</si>
  <si>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</si>
  <si>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</si>
  <si>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</si>
  <si>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</si>
  <si>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</si>
  <si>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</si>
  <si>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</si>
  <si>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</si>
  <si>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</si>
  <si>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</si>
  <si>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</si>
  <si>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</si>
  <si>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</si>
  <si>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</si>
  <si>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</si>
  <si>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</si>
  <si>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</si>
  <si>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</si>
  <si>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</si>
  <si>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</si>
  <si>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</si>
  <si>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</si>
  <si>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</si>
  <si>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</si>
  <si>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</si>
  <si>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</si>
  <si>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</si>
  <si>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</si>
  <si>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</si>
  <si>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</si>
  <si>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</si>
  <si>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</si>
  <si>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</si>
  <si>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</si>
  <si>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</si>
  <si>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</si>
  <si>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</si>
  <si>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</si>
  <si>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</si>
  <si>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</si>
  <si>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</si>
  <si>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</si>
  <si>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</si>
  <si>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</si>
  <si>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</si>
  <si>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</si>
  <si>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</si>
  <si>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</si>
  <si>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</si>
  <si>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</si>
  <si>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</si>
  <si>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</si>
  <si>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</si>
  <si>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</si>
  <si>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</si>
  <si>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</si>
  <si>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</si>
  <si>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</si>
  <si>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</si>
  <si>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</si>
  <si>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</si>
  <si>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</si>
  <si>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</si>
  <si>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</si>
  <si>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</si>
  <si>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</si>
  <si>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</si>
  <si>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</si>
  <si>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</si>
  <si>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</si>
  <si>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</si>
  <si>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</si>
  <si>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</si>
  <si>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</si>
  <si>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</si>
  <si>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</si>
  <si>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</si>
  <si>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</si>
  <si>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</si>
  <si>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</si>
  <si>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</si>
  <si>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</si>
  <si>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</si>
  <si>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</si>
  <si>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</si>
  <si>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</si>
  <si>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</si>
  <si>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</si>
  <si>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</si>
  <si>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</si>
  <si>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</si>
  <si>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</si>
  <si>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</si>
  <si>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</si>
  <si>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</si>
  <si>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</si>
  <si>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</si>
  <si>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</si>
  <si>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</si>
  <si>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</si>
  <si>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</si>
  <si>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</si>
  <si>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</si>
  <si>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</si>
  <si>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</si>
  <si>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</si>
  <si>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</si>
  <si>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</si>
  <si>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</si>
  <si>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</si>
  <si>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</si>
  <si>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</si>
  <si>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</si>
  <si>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</si>
  <si>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</si>
  <si>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</si>
  <si>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</si>
  <si>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</si>
  <si>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</si>
  <si>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</si>
  <si>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</si>
  <si>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</si>
  <si>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</si>
  <si>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</si>
  <si>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</si>
  <si>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</si>
  <si>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</si>
  <si>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</si>
  <si>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</si>
  <si>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</si>
  <si>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</si>
  <si>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</si>
  <si>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</si>
  <si>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</si>
  <si>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</si>
  <si>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</si>
  <si>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</si>
  <si>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</si>
  <si>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</si>
  <si>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</si>
  <si>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</si>
  <si>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</si>
  <si>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</si>
  <si>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</si>
  <si>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</si>
  <si>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</si>
  <si>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</si>
  <si>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</si>
  <si>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</si>
  <si>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</si>
  <si>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</si>
  <si>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</si>
  <si>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</si>
  <si>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</si>
  <si>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</si>
  <si>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</si>
  <si>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</si>
  <si>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</si>
  <si>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</si>
  <si>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</si>
  <si>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</si>
  <si>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</si>
  <si>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</si>
  <si>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</si>
  <si>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</si>
  <si>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</si>
  <si>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</si>
  <si>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</si>
  <si>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</si>
  <si>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</si>
  <si>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</si>
  <si>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</si>
  <si>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</si>
  <si>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</si>
  <si>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</si>
  <si>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</si>
  <si>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</si>
  <si>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</si>
  <si>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</si>
  <si>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</si>
  <si>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</si>
  <si>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</si>
  <si>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</si>
  <si>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</si>
  <si>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</si>
  <si>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</si>
  <si>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</si>
  <si>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</si>
  <si>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</si>
  <si>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</si>
  <si>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</si>
  <si>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</si>
  <si>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</si>
  <si>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</si>
  <si>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</si>
  <si>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</si>
  <si>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</si>
  <si>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</si>
  <si>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</si>
  <si>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</si>
  <si>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</si>
  <si>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</si>
  <si>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</si>
  <si>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</si>
  <si>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</si>
  <si>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</si>
  <si>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</si>
  <si>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</si>
  <si>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</si>
  <si>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</si>
  <si>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</si>
  <si>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</si>
  <si>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</si>
  <si>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</si>
  <si>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</si>
  <si>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</si>
  <si>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</si>
  <si>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</si>
  <si>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</si>
  <si>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</si>
  <si>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</si>
  <si>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</si>
  <si>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</si>
  <si>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</si>
  <si>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</si>
  <si>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</si>
  <si>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</si>
  <si>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</si>
  <si>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</si>
  <si>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</si>
  <si>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</si>
  <si>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</si>
  <si>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</si>
  <si>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</si>
  <si>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</si>
  <si>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</si>
  <si>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</si>
  <si>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</si>
  <si>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</si>
  <si>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</si>
  <si>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</si>
  <si>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</si>
  <si>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</si>
  <si>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</si>
  <si>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</si>
  <si>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</si>
  <si>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</si>
  <si>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</si>
  <si>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</si>
  <si>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</si>
  <si>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</si>
  <si>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</si>
  <si>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</si>
  <si>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</si>
  <si>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</si>
  <si>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</si>
  <si>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</si>
  <si>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</si>
  <si>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</si>
  <si>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</si>
  <si>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</si>
  <si>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</si>
  <si>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</si>
  <si>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</si>
  <si>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</si>
  <si>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</si>
  <si>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</si>
  <si>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</si>
  <si>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</si>
  <si>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</si>
  <si>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</si>
  <si>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</si>
  <si>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</si>
  <si>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</si>
  <si>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</si>
  <si>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</si>
  <si>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</si>
  <si>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</si>
  <si>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</si>
  <si>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</si>
  <si>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</si>
  <si>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</si>
  <si>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</si>
  <si>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</si>
  <si>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</si>
  <si>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</si>
  <si>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</si>
  <si>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</si>
  <si>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</si>
  <si>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</si>
  <si>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</si>
  <si>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</si>
  <si>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</si>
  <si>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</si>
  <si>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</si>
  <si>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</si>
  <si>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</si>
  <si>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</si>
  <si>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</si>
  <si>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</si>
  <si>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</si>
  <si>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</si>
  <si>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</si>
  <si>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</si>
  <si>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</si>
  <si>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</si>
  <si>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</si>
  <si>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</si>
  <si>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</si>
  <si>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</si>
  <si>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</si>
  <si>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</si>
  <si>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</si>
  <si>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</si>
  <si>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</si>
  <si>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</si>
  <si>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</si>
  <si>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</si>
  <si>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</si>
  <si>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</si>
  <si>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</si>
  <si>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</si>
  <si>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</si>
  <si>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</si>
  <si>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</si>
  <si>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</si>
  <si>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</si>
  <si>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</si>
  <si>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</si>
  <si>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</si>
  <si>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</si>
  <si>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</si>
  <si>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</si>
  <si>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</si>
  <si>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</si>
  <si>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</si>
  <si>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</si>
  <si>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</si>
  <si>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</si>
  <si>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</si>
  <si>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</si>
  <si>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</si>
  <si>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</si>
  <si>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</si>
  <si>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</si>
  <si>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</si>
  <si>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</si>
  <si>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</si>
  <si>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</si>
  <si>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</si>
  <si>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</si>
  <si>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</si>
  <si>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</si>
  <si>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</si>
  <si>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</si>
  <si>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</si>
  <si>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</si>
  <si>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</si>
  <si>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</si>
  <si>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</si>
  <si>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</si>
  <si>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</si>
  <si>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</si>
  <si>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</si>
  <si>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</si>
  <si>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</si>
  <si>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</si>
  <si>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</si>
  <si>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</si>
  <si>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</si>
  <si>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</si>
  <si>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</si>
  <si>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</si>
  <si>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</si>
  <si>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</si>
  <si>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</si>
  <si>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</si>
  <si>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</si>
  <si>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</si>
  <si>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</si>
  <si>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</si>
  <si>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</si>
  <si>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</si>
  <si>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</si>
  <si>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</si>
  <si>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</si>
  <si>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</si>
  <si>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</si>
  <si>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</si>
  <si>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</si>
  <si>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</si>
  <si>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</si>
  <si>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</si>
  <si>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</si>
  <si>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</si>
  <si>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</si>
  <si>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</si>
  <si>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</si>
  <si>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</si>
  <si>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</si>
  <si>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</si>
  <si>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</si>
  <si>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</si>
  <si>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</si>
  <si>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</si>
  <si>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</si>
  <si>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</si>
  <si>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</si>
  <si>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</si>
  <si>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</si>
  <si>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</si>
  <si>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</si>
  <si>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</si>
  <si>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</si>
  <si>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</si>
  <si>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</si>
  <si>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</si>
  <si>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</si>
  <si>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</si>
  <si>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</si>
  <si>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</si>
  <si>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</si>
  <si>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</si>
  <si>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</si>
  <si>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</si>
  <si>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</si>
  <si>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</si>
  <si>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</si>
  <si>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</si>
  <si>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</si>
  <si>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</si>
  <si>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</si>
  <si>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</si>
  <si>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</si>
  <si>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</si>
  <si>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</si>
  <si>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</si>
  <si>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</si>
  <si>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</si>
  <si>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</si>
  <si>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</si>
  <si>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</si>
  <si>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</si>
  <si>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</si>
  <si>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</si>
  <si>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</si>
  <si>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</si>
  <si>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</si>
  <si>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</si>
  <si>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</si>
  <si>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</si>
  <si>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</si>
  <si>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</si>
  <si>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</si>
  <si>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</si>
  <si>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</si>
  <si>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</si>
  <si>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</si>
  <si>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</si>
  <si>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</si>
  <si>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</si>
  <si>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</si>
  <si>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</si>
  <si>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</si>
  <si>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</si>
  <si>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</si>
  <si>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</si>
  <si>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</si>
  <si>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</si>
  <si>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</si>
  <si>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</si>
  <si>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</si>
  <si>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</si>
  <si>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</si>
  <si>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</si>
  <si>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</si>
  <si>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</si>
  <si>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</si>
  <si>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</si>
  <si>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</si>
  <si>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</si>
  <si>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</si>
  <si>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</si>
  <si>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</si>
  <si>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</si>
  <si>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</si>
  <si>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</si>
  <si>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</si>
  <si>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</si>
  <si>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</si>
  <si>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</si>
  <si>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</si>
  <si>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</si>
  <si>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</si>
  <si>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</si>
  <si>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</si>
  <si>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</si>
  <si>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</si>
  <si>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</si>
  <si>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</si>
  <si>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</si>
  <si>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</si>
  <si>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</si>
  <si>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</si>
  <si>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</si>
  <si>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</si>
  <si>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</si>
  <si>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</si>
  <si>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</si>
  <si>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</si>
  <si>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</si>
  <si>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</si>
  <si>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</si>
  <si>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</si>
  <si>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</si>
  <si>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</si>
  <si>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</si>
  <si>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</si>
  <si>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</si>
  <si>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</si>
  <si>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</si>
  <si>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</si>
  <si>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</si>
  <si>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</si>
  <si>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</si>
  <si>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</si>
  <si>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</si>
  <si>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</si>
  <si>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</si>
  <si>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</si>
  <si>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</si>
  <si>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</si>
  <si>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</si>
  <si>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</si>
  <si>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</si>
  <si>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</si>
  <si>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</si>
  <si>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</si>
  <si>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</si>
  <si>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</si>
  <si>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</si>
  <si>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</si>
  <si>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</si>
  <si>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</si>
  <si>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</si>
  <si>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</si>
  <si>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</si>
  <si>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</si>
  <si>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</si>
  <si>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</si>
  <si>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</si>
  <si>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</si>
  <si>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</si>
  <si>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</si>
  <si>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</si>
  <si>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</si>
  <si>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</si>
  <si>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</si>
  <si>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</si>
  <si>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</si>
  <si>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</si>
  <si>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</si>
  <si>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</si>
  <si>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</si>
  <si>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</si>
  <si>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</si>
  <si>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</si>
  <si>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</si>
  <si>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</si>
  <si>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</si>
  <si>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</si>
  <si>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</si>
  <si>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</si>
  <si>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</si>
  <si>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</si>
  <si>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</si>
  <si>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</si>
  <si>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</si>
  <si>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</si>
  <si>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</si>
  <si>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</si>
  <si>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</si>
  <si>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</si>
  <si>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</si>
  <si>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</si>
  <si>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</si>
  <si>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</si>
  <si>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</si>
  <si>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</si>
  <si>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</si>
  <si>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</si>
  <si>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</si>
  <si>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</si>
  <si>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</si>
  <si>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</si>
  <si>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</si>
  <si>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</si>
  <si>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</si>
  <si>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</si>
  <si>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</si>
  <si>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</si>
  <si>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</si>
  <si>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</si>
  <si>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</si>
  <si>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</si>
  <si>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</si>
  <si>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</si>
  <si>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</si>
  <si>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</si>
  <si>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</si>
  <si>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</si>
  <si>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</si>
  <si>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</si>
  <si>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</si>
  <si>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</si>
  <si>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</si>
  <si>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</si>
  <si>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</si>
  <si>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</si>
  <si>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</si>
  <si>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</si>
  <si>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</si>
  <si>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</si>
  <si>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</si>
  <si>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</si>
  <si>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</si>
  <si>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</si>
  <si>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</si>
  <si>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</si>
  <si>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</si>
  <si>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</si>
  <si>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</si>
  <si>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</si>
  <si>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</si>
  <si>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</si>
  <si>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</si>
  <si>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</si>
  <si>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</si>
  <si>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</si>
  <si>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</si>
  <si>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</si>
  <si>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</si>
  <si>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</si>
  <si>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</si>
  <si>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</si>
  <si>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</si>
  <si>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</si>
  <si>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</si>
  <si>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</si>
  <si>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</si>
  <si>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</si>
  <si>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</si>
  <si>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</si>
  <si>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</si>
  <si>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</si>
  <si>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</si>
  <si>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</si>
  <si>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</si>
  <si>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</si>
  <si>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</si>
  <si>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</si>
  <si>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</si>
  <si>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</si>
  <si>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</si>
  <si>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</si>
  <si>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</si>
  <si>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</si>
  <si>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</si>
  <si>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</si>
  <si>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</si>
  <si>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</si>
  <si>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</si>
  <si>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</si>
  <si>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</si>
  <si>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</si>
  <si>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</si>
  <si>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</si>
  <si>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</si>
  <si>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</si>
  <si>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</si>
  <si>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</si>
  <si>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</si>
  <si>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</si>
  <si>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</si>
  <si>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</si>
  <si>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</si>
  <si>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</si>
  <si>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</si>
  <si>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</si>
  <si>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</si>
  <si>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</si>
  <si>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</si>
  <si>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</si>
  <si>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</si>
  <si>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</si>
  <si>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</si>
  <si>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</si>
  <si>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</si>
  <si>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</si>
  <si>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</si>
  <si>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</si>
  <si>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</si>
  <si>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</si>
  <si>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</si>
  <si>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</si>
  <si>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</si>
  <si>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</si>
  <si>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</si>
  <si>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</si>
  <si>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</si>
  <si>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</si>
  <si>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</si>
  <si>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</si>
  <si>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</si>
  <si>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</si>
  <si>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</si>
  <si>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</si>
  <si>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</si>
  <si>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</si>
  <si>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</si>
  <si>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</si>
  <si>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</si>
  <si>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</si>
  <si>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</si>
  <si>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</si>
  <si>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</si>
  <si>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</si>
  <si>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</si>
  <si>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</si>
  <si>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</si>
  <si>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</si>
  <si>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</si>
  <si>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</si>
  <si>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</si>
  <si>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</si>
  <si>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</si>
  <si>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</si>
  <si>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</si>
  <si>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</si>
  <si>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</si>
  <si>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</si>
  <si>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</si>
  <si>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</si>
  <si>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</si>
  <si>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</si>
  <si>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</si>
  <si>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</si>
  <si>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</si>
  <si>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</si>
  <si>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</si>
  <si>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</si>
  <si>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</si>
  <si>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</si>
  <si>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</si>
  <si>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</si>
  <si>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</si>
  <si>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</si>
  <si>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</si>
  <si>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</si>
  <si>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</si>
  <si>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</si>
  <si>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</si>
  <si>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</si>
  <si>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</si>
  <si>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</si>
  <si>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</si>
  <si>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</si>
  <si>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</si>
  <si>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</si>
  <si>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</si>
  <si>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</si>
  <si>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</si>
  <si>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</si>
  <si>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</si>
  <si>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</si>
  <si>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</si>
  <si>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</si>
  <si>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</si>
  <si>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</si>
  <si>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</si>
  <si>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</si>
  <si>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</si>
  <si>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</si>
  <si>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</si>
  <si>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</si>
  <si>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</si>
  <si>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</si>
  <si>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</si>
  <si>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</si>
  <si>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</si>
  <si>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</si>
  <si>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</si>
  <si>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</si>
  <si>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</si>
  <si>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</si>
  <si>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</si>
  <si>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</si>
  <si>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</si>
  <si>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</si>
  <si>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</si>
  <si>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</si>
  <si>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</si>
  <si>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</si>
  <si>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</si>
  <si>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</si>
  <si>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</si>
  <si>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</si>
  <si>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</si>
  <si>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</si>
  <si>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</si>
  <si>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</si>
  <si>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</si>
  <si>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</si>
  <si>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</si>
  <si>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</si>
  <si>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</si>
  <si>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</si>
  <si>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</si>
  <si>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</si>
  <si>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</si>
  <si>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</si>
  <si>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</si>
  <si>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</si>
  <si>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</si>
  <si>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</si>
  <si>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</si>
  <si>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</si>
  <si>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</si>
  <si>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</si>
  <si>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</si>
  <si>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</si>
  <si>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</si>
  <si>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</si>
  <si>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</si>
  <si>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</si>
  <si>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</si>
  <si>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</si>
  <si>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</si>
  <si>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</si>
  <si>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</si>
  <si>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</si>
  <si>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</si>
  <si>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</si>
  <si>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</si>
  <si>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</si>
  <si>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</si>
  <si>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</si>
  <si>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</si>
  <si>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</si>
  <si>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</si>
  <si>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</si>
  <si>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</si>
  <si>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</si>
  <si>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</si>
  <si>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</si>
  <si>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</si>
  <si>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</si>
  <si>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</si>
  <si>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</si>
  <si>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</si>
  <si>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</si>
  <si>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</si>
  <si>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</si>
  <si>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</si>
  <si>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</si>
  <si>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</si>
  <si>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</si>
  <si>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</si>
  <si>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</si>
  <si>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</si>
  <si>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</si>
  <si>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</si>
  <si>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</si>
  <si>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</si>
  <si>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</si>
  <si>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</si>
  <si>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</si>
  <si>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</si>
  <si>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</si>
  <si>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</si>
  <si>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</si>
  <si>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</si>
  <si>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</si>
  <si>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</si>
  <si>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</si>
  <si>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</si>
  <si>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</si>
  <si>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</si>
  <si>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</si>
  <si>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</si>
  <si>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</si>
  <si>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</si>
  <si>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</si>
  <si>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</si>
  <si>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</si>
  <si>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</si>
  <si>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</si>
  <si>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</si>
  <si>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</si>
  <si>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</si>
  <si>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</si>
  <si>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</si>
  <si>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</si>
  <si>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</si>
  <si>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</si>
  <si>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</si>
  <si>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</si>
  <si>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</si>
  <si>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</si>
  <si>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</si>
  <si>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</si>
  <si>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</si>
  <si>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</si>
  <si>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</si>
  <si>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</si>
  <si>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</si>
  <si>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</si>
  <si>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</si>
  <si>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</si>
  <si>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</si>
  <si>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</si>
  <si>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</si>
  <si>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</si>
  <si>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</si>
  <si>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</si>
  <si>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</si>
  <si>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</si>
  <si>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</si>
  <si>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</si>
  <si>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</si>
  <si>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</si>
  <si>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</si>
  <si>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</si>
  <si>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</si>
  <si>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</si>
  <si>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</si>
  <si>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</si>
  <si>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</si>
  <si>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</si>
  <si>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</si>
  <si>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</si>
  <si>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</si>
  <si>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</si>
  <si>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</si>
  <si>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</si>
  <si>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</si>
  <si>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</si>
  <si>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</si>
  <si>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</si>
  <si>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</si>
  <si>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</si>
  <si>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</si>
  <si>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</si>
  <si>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</si>
  <si>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</si>
  <si>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</si>
  <si>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</si>
  <si>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</si>
  <si>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</si>
  <si>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</si>
  <si>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</si>
  <si>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</si>
  <si>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</si>
  <si>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</si>
  <si>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</si>
  <si>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</si>
  <si>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</si>
  <si>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</si>
  <si>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</si>
  <si>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</si>
  <si>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</si>
  <si>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</si>
  <si>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</si>
  <si>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</si>
  <si>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</si>
  <si>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</si>
  <si>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</si>
  <si>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</si>
  <si>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</si>
  <si>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</si>
  <si>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</si>
  <si>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</si>
  <si>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</si>
  <si>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</si>
  <si>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</si>
  <si>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</si>
  <si>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</si>
  <si>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</si>
  <si>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</si>
  <si>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</si>
  <si>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</si>
  <si>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</si>
  <si>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</si>
  <si>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</si>
  <si>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</si>
  <si>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</si>
  <si>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</si>
  <si>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</si>
  <si>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</si>
  <si>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</si>
  <si>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</si>
  <si>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</si>
  <si>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</si>
  <si>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</si>
  <si>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</si>
  <si>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</si>
  <si>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</si>
  <si>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</si>
  <si>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</si>
  <si>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</si>
  <si>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</si>
  <si>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</si>
  <si>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</si>
  <si>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</si>
  <si>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</si>
  <si>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</si>
  <si>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</si>
  <si>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</si>
  <si>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</si>
  <si>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</si>
  <si>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</si>
  <si>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</si>
  <si>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</si>
  <si>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</si>
  <si>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</si>
  <si>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</si>
  <si>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</si>
  <si>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</si>
  <si>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</si>
  <si>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</si>
  <si>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</si>
  <si>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</si>
  <si>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</si>
  <si>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</si>
  <si>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</si>
  <si>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</si>
  <si>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</si>
  <si>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</si>
  <si>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</si>
  <si>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</si>
  <si>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</si>
  <si>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</si>
  <si>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</si>
  <si>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</si>
  <si>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</si>
  <si>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</si>
  <si>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</si>
  <si>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</si>
  <si>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</si>
  <si>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</si>
  <si>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</si>
  <si>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</si>
  <si>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</si>
  <si>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</si>
  <si>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</si>
  <si>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</si>
  <si>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</si>
  <si>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</si>
  <si>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</si>
  <si>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</si>
  <si>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</si>
  <si>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</si>
  <si>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</si>
  <si>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</si>
  <si>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</si>
  <si>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</si>
  <si>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</si>
  <si>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</si>
  <si>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</si>
  <si>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</si>
  <si>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</si>
  <si>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</si>
  <si>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</si>
  <si>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</si>
  <si>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</si>
  <si>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</si>
  <si>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</si>
  <si>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</si>
  <si>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</si>
  <si>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</si>
  <si>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</si>
  <si>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</si>
  <si>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</si>
  <si>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</si>
  <si>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</si>
  <si>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</si>
  <si>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</si>
  <si>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</si>
  <si>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</si>
  <si>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</si>
  <si>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</si>
  <si>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</si>
  <si>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</si>
  <si>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</si>
  <si>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</si>
  <si>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</si>
  <si>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</si>
  <si>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</si>
  <si>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</si>
  <si>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</si>
  <si>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</si>
  <si>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</si>
  <si>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</si>
  <si>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</si>
  <si>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</si>
  <si>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</si>
  <si>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</si>
  <si>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</si>
  <si>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</si>
  <si>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</si>
  <si>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</si>
  <si>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</si>
  <si>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</si>
  <si>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</si>
  <si>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</si>
  <si>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</si>
  <si>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</si>
  <si>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</si>
  <si>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</si>
  <si>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</si>
  <si>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</si>
  <si>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</si>
  <si>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</si>
  <si>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</si>
  <si>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</si>
  <si>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</si>
  <si>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</si>
  <si>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</si>
  <si>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</si>
  <si>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</si>
  <si>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</si>
  <si>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</si>
  <si>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</si>
  <si>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</si>
  <si>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</si>
  <si>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</si>
  <si>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</si>
  <si>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</si>
  <si>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</si>
  <si>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</si>
  <si>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</si>
  <si>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</si>
  <si>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</si>
  <si>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</si>
  <si>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</si>
  <si>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</si>
  <si>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</si>
  <si>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</si>
  <si>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</si>
  <si>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</si>
  <si>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</si>
  <si>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</si>
  <si>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</si>
  <si>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</si>
  <si>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</si>
  <si>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</si>
  <si>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</si>
  <si>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</si>
  <si>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</si>
  <si>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</si>
  <si>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</si>
  <si>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</si>
  <si>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</si>
  <si>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</si>
  <si>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</si>
  <si>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</si>
  <si>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</si>
  <si>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</si>
  <si>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</si>
  <si>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</si>
  <si>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</si>
  <si>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</si>
  <si>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</si>
  <si>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</si>
  <si>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</si>
  <si>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</si>
  <si>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</si>
  <si>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</si>
  <si>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</si>
  <si>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</si>
  <si>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</si>
  <si>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</si>
  <si>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</si>
  <si>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</si>
  <si>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</si>
  <si>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</si>
  <si>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</si>
  <si>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</si>
  <si>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</si>
  <si>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</si>
  <si>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</si>
  <si>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</si>
  <si>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</si>
  <si>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</si>
  <si>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</si>
  <si>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</si>
  <si>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</si>
  <si>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</si>
  <si>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</si>
  <si>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</si>
  <si>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</si>
  <si>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</si>
  <si>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</si>
  <si>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</si>
  <si>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</si>
  <si>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</si>
  <si>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</si>
  <si>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</si>
  <si>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</si>
  <si>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</si>
  <si>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</si>
  <si>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</si>
  <si>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</si>
  <si>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</si>
  <si>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</si>
  <si>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</si>
  <si>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</si>
  <si>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</si>
  <si>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</si>
  <si>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</si>
  <si>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</si>
  <si>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</si>
  <si>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</si>
  <si>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</si>
  <si>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</si>
  <si>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</si>
  <si>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</si>
  <si>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</si>
  <si>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</si>
  <si>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</si>
  <si>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</si>
  <si>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</si>
  <si>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</si>
  <si>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</si>
  <si>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</si>
  <si>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</si>
  <si>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</si>
  <si>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</si>
  <si>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</si>
  <si>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</si>
  <si>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</si>
  <si>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</si>
  <si>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</si>
  <si>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</si>
  <si>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</si>
  <si>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</si>
  <si>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</si>
  <si>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</si>
  <si>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</si>
  <si>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</si>
  <si>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</si>
  <si>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</si>
  <si>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</si>
  <si>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</si>
  <si>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</si>
  <si>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</si>
  <si>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</si>
  <si>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</si>
  <si>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</si>
  <si>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</si>
  <si>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</si>
  <si>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</si>
  <si>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</si>
  <si>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</si>
  <si>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</si>
  <si>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</si>
  <si>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</si>
  <si>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</si>
  <si>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</si>
  <si>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</si>
  <si>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</si>
  <si>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</si>
  <si>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</si>
  <si>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</si>
  <si>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</si>
  <si>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</si>
  <si>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</si>
  <si>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</si>
  <si>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</si>
  <si>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</si>
  <si>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</si>
  <si>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</si>
  <si>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</si>
  <si>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</si>
  <si>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</si>
  <si>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</si>
  <si>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</si>
  <si>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</si>
  <si>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</si>
  <si>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</si>
  <si>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</si>
  <si>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</si>
  <si>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</si>
  <si>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</si>
  <si>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</si>
  <si>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</si>
  <si>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</si>
  <si>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</si>
  <si>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</si>
  <si>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</si>
  <si>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</si>
  <si>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</si>
  <si>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</si>
  <si>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</si>
  <si>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</si>
  <si>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</si>
  <si>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</si>
  <si>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</si>
  <si>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</si>
  <si>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</si>
  <si>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</si>
  <si>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</si>
  <si>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</si>
  <si>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</si>
  <si>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</si>
  <si>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</si>
  <si>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</si>
  <si>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</si>
  <si>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</si>
  <si>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</si>
  <si>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</si>
  <si>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</si>
  <si>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</si>
  <si>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</si>
  <si>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</si>
  <si>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</si>
  <si>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</si>
  <si>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</si>
  <si>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</si>
  <si>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</si>
  <si>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</si>
  <si>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</si>
  <si>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</si>
  <si>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</si>
  <si>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</si>
  <si>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</si>
  <si>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</si>
  <si>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</si>
  <si>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</si>
  <si>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</si>
  <si>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</si>
  <si>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</si>
  <si>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</si>
  <si>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</si>
  <si>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</si>
  <si>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</si>
  <si>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</si>
  <si>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</si>
  <si>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</si>
  <si>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</si>
  <si>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</si>
  <si>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</si>
  <si>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</si>
  <si>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</si>
  <si>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</si>
  <si>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</si>
  <si>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</si>
  <si>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</si>
  <si>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</si>
  <si>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</si>
  <si>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</si>
  <si>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</si>
  <si>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</si>
  <si>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</si>
  <si>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</si>
  <si>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</si>
  <si>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</si>
  <si>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</si>
  <si>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</si>
  <si>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</si>
  <si>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</si>
  <si>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</si>
  <si>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</si>
  <si>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</si>
  <si>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</si>
  <si>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</si>
  <si>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</si>
  <si>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</si>
  <si>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</si>
  <si>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</si>
  <si>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</si>
  <si>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</si>
  <si>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</si>
  <si>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</si>
  <si>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</si>
  <si>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</si>
  <si>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</si>
  <si>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</si>
  <si>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</si>
  <si>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</si>
  <si>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</si>
  <si>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</si>
  <si>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</si>
  <si>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</si>
  <si>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</si>
  <si>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</si>
  <si>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</si>
  <si>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</si>
  <si>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</si>
  <si>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</si>
  <si>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</si>
  <si>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</si>
  <si>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</si>
  <si>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</si>
  <si>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</si>
  <si>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</si>
  <si>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</si>
  <si>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</si>
  <si>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</si>
  <si>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</si>
  <si>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</si>
  <si>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</si>
  <si>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</si>
  <si>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</si>
  <si>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</si>
  <si>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</si>
  <si>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</si>
  <si>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</si>
  <si>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</si>
  <si>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</si>
  <si>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</si>
  <si>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</si>
  <si>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</si>
  <si>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</si>
  <si>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</si>
  <si>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</si>
  <si>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</si>
  <si>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</si>
  <si>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</si>
  <si>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</si>
  <si>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</si>
  <si>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</si>
  <si>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</si>
  <si>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</si>
  <si>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</si>
  <si>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</si>
  <si>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</si>
  <si>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</si>
  <si>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</si>
  <si>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</si>
  <si>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</si>
  <si>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</si>
  <si>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</si>
  <si>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</si>
  <si>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</si>
  <si>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</si>
  <si>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</si>
  <si>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</si>
  <si>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</si>
  <si>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</si>
  <si>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</si>
  <si>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</si>
  <si>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</si>
  <si>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</si>
  <si>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</si>
  <si>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</si>
  <si>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</si>
  <si>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</si>
  <si>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</si>
  <si>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</si>
  <si>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</si>
  <si>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</si>
  <si>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</si>
  <si>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</si>
  <si>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</si>
  <si>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</si>
  <si>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</si>
  <si>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</si>
  <si>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</si>
  <si>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</si>
  <si>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</si>
  <si>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</si>
  <si>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</si>
  <si>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</si>
  <si>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</si>
  <si>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</si>
  <si>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</si>
  <si>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</si>
  <si>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</si>
  <si>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</si>
  <si>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</si>
  <si>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</si>
  <si>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</si>
  <si>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</si>
  <si>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</si>
  <si>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</si>
  <si>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</si>
  <si>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</si>
  <si>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</si>
  <si>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</si>
  <si>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</si>
  <si>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</si>
  <si>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</si>
  <si>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</si>
  <si>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</si>
  <si>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</si>
  <si>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</si>
  <si>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</si>
  <si>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</si>
  <si>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</si>
  <si>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</si>
  <si>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</si>
  <si>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</si>
  <si>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</si>
  <si>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</si>
  <si>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</si>
  <si>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</si>
  <si>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</si>
  <si>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</si>
  <si>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</si>
  <si>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</si>
  <si>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</si>
  <si>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</si>
  <si>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</si>
  <si>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</si>
  <si>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</si>
  <si>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</si>
  <si>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</si>
  <si>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</si>
  <si>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</si>
  <si>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</si>
  <si>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</si>
  <si>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</si>
  <si>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</si>
  <si>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</si>
  <si>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</si>
  <si>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</si>
  <si>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</si>
  <si>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</si>
  <si>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</si>
  <si>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</si>
  <si>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</si>
  <si>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</si>
  <si>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</si>
  <si>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</si>
  <si>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</si>
  <si>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</si>
  <si>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</si>
  <si>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</si>
  <si>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</si>
  <si>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</si>
  <si>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</si>
  <si>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</si>
  <si>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</si>
  <si>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</si>
  <si>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</si>
  <si>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</si>
  <si>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</si>
  <si>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</si>
  <si>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</si>
  <si>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</si>
  <si>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</si>
  <si>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</si>
  <si>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</si>
  <si>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</si>
  <si>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</si>
  <si>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</si>
  <si>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</si>
  <si>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</si>
  <si>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</si>
  <si>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</si>
  <si>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</si>
  <si>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</si>
  <si>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</si>
  <si>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</si>
  <si>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</si>
  <si>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</si>
  <si>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</si>
  <si>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</si>
  <si>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</si>
  <si>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</si>
  <si>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</si>
  <si>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</si>
  <si>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</si>
  <si>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</si>
  <si>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</si>
  <si>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</si>
  <si>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</si>
  <si>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</si>
  <si>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</si>
  <si>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</si>
  <si>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</si>
  <si>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</si>
  <si>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</si>
  <si>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</si>
  <si>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</si>
  <si>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</si>
  <si>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</si>
  <si>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</si>
  <si>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</si>
  <si>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</si>
  <si>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</si>
  <si>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</si>
  <si>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</si>
  <si>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</si>
  <si>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</si>
  <si>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</si>
  <si>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</si>
  <si>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</si>
  <si>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</si>
  <si>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</si>
  <si>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</si>
  <si>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</si>
  <si>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</si>
  <si>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</si>
  <si>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</si>
  <si>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</si>
  <si>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</si>
  <si>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</si>
  <si>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</si>
  <si>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</si>
  <si>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</si>
  <si>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</si>
  <si>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</si>
  <si>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</si>
  <si>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</si>
  <si>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</si>
  <si>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</si>
  <si>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</si>
  <si>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</si>
  <si>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</si>
  <si>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</si>
  <si>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</si>
  <si>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</si>
  <si>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</si>
  <si>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</si>
  <si>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</si>
  <si>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</si>
  <si>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</si>
  <si>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</si>
  <si>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</si>
  <si>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</si>
  <si>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</si>
  <si>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</si>
  <si>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</si>
  <si>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</si>
  <si>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</si>
  <si>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</si>
  <si>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</si>
  <si>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</si>
  <si>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</si>
  <si>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</si>
  <si>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</si>
  <si>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</si>
  <si>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</si>
  <si>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</si>
  <si>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</si>
  <si>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</si>
  <si>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</si>
  <si>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</si>
  <si>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</si>
  <si>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</si>
  <si>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</si>
  <si>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</si>
  <si>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</si>
  <si>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</si>
  <si>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</si>
  <si>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</si>
  <si>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</si>
  <si>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</si>
  <si>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</si>
  <si>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</si>
  <si>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</si>
  <si>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</si>
  <si>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</si>
  <si>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</si>
  <si>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</si>
  <si>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</si>
  <si>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</si>
  <si>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</si>
  <si>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</si>
  <si>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</si>
  <si>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</si>
  <si>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</si>
  <si>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</si>
  <si>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</si>
  <si>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</si>
  <si>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</si>
  <si>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</si>
  <si>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</si>
  <si>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</si>
  <si>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</si>
  <si>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</si>
  <si>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</si>
  <si>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</si>
  <si>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</si>
  <si>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</si>
  <si>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</si>
  <si>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</si>
  <si>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</si>
  <si>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</si>
  <si>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</si>
  <si>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</si>
  <si>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</si>
  <si>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</si>
  <si>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</si>
  <si>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</si>
  <si>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</si>
  <si>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</si>
  <si>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</si>
  <si>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</si>
  <si>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</si>
  <si>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</si>
  <si>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</si>
  <si>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</si>
  <si>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</si>
  <si>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</si>
  <si>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</si>
  <si>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</si>
  <si>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</si>
  <si>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</si>
  <si>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</si>
  <si>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</si>
  <si>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</si>
  <si>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</si>
  <si>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</si>
  <si>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</si>
  <si>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</si>
  <si>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</si>
  <si>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</si>
  <si>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</si>
  <si>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</si>
  <si>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</si>
  <si>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</si>
  <si>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</si>
  <si>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</si>
  <si>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</si>
  <si>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</si>
  <si>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</si>
  <si>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</si>
  <si>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</si>
  <si>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</si>
  <si>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</si>
  <si>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</si>
  <si>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</si>
  <si>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</si>
  <si>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</si>
  <si>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</si>
  <si>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</si>
  <si>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</si>
  <si>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</si>
  <si>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</si>
  <si>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</si>
  <si>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</si>
  <si>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</si>
  <si>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</si>
  <si>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</si>
  <si>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</si>
  <si>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</si>
  <si>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</si>
  <si>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</si>
  <si>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</si>
  <si>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</si>
  <si>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</si>
  <si>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</si>
  <si>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</si>
  <si>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</si>
  <si>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</si>
  <si>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</si>
  <si>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</si>
  <si>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</si>
  <si>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</si>
  <si>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</si>
  <si>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</si>
  <si>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</si>
  <si>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</si>
  <si>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</si>
  <si>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</si>
  <si>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</si>
  <si>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</si>
  <si>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</si>
  <si>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</si>
  <si>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</si>
  <si>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</si>
  <si>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</si>
  <si>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</si>
  <si>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</si>
  <si>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</si>
  <si>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</si>
  <si>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</si>
  <si>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</si>
  <si>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</si>
  <si>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</si>
  <si>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</si>
  <si>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</si>
  <si>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</si>
  <si>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</si>
  <si>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</si>
  <si>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</si>
  <si>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</si>
  <si>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</si>
  <si>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</si>
  <si>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</si>
  <si>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</si>
  <si>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</si>
  <si>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</si>
  <si>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</si>
  <si>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</si>
  <si>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</si>
  <si>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</si>
  <si>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</si>
  <si>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</si>
  <si>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</si>
  <si>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</si>
  <si>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</si>
  <si>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</si>
  <si>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</si>
  <si>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</si>
  <si>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</si>
  <si>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</si>
  <si>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</si>
  <si>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</si>
  <si>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</si>
  <si>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</si>
  <si>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</si>
  <si>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</si>
  <si>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</si>
  <si>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</si>
  <si>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</si>
  <si>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</si>
  <si>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</si>
  <si>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</si>
  <si>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</si>
  <si>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</si>
  <si>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</si>
  <si>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</si>
  <si>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</si>
  <si>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</si>
  <si>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</si>
  <si>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</si>
  <si>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</si>
  <si>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</si>
  <si>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</si>
  <si>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</si>
  <si>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</si>
  <si>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</si>
  <si>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</si>
  <si>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</si>
  <si>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</si>
  <si>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</si>
  <si>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</si>
  <si>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</si>
  <si>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</si>
  <si>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</si>
  <si>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</si>
  <si>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</si>
  <si>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</si>
  <si>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</si>
  <si>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</si>
  <si>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</si>
  <si>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</si>
  <si>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</si>
  <si>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</si>
  <si>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</si>
  <si>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</si>
  <si>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</si>
  <si>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</si>
  <si>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</si>
  <si>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</si>
  <si>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</si>
  <si>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</si>
  <si>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</si>
  <si>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</si>
  <si>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</si>
  <si>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</si>
  <si>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</si>
  <si>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</si>
  <si>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</si>
  <si>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</si>
  <si>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</si>
  <si>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</si>
  <si>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</si>
  <si>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</si>
  <si>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</si>
  <si>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</si>
  <si>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</si>
  <si>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</si>
  <si>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</si>
  <si>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</si>
  <si>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</si>
  <si>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</si>
  <si>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</si>
  <si>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</si>
  <si>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</si>
  <si>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</si>
  <si>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</si>
  <si>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</si>
  <si>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</si>
  <si>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</si>
  <si>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</si>
  <si>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</si>
  <si>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</si>
  <si>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</si>
  <si>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</si>
  <si>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</si>
  <si>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</si>
  <si>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</si>
  <si>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</si>
  <si>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</si>
  <si>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</si>
  <si>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</si>
  <si>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</si>
  <si>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</si>
  <si>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</si>
  <si>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</si>
  <si>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</si>
  <si>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</si>
  <si>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</si>
  <si>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</si>
  <si>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</si>
  <si>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</si>
  <si>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</si>
  <si>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</si>
  <si>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</si>
  <si>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</si>
  <si>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</si>
  <si>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</si>
  <si>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</si>
  <si>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</si>
  <si>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</si>
  <si>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</si>
  <si>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</si>
  <si>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</si>
  <si>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</si>
  <si>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</si>
  <si>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</si>
  <si>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</si>
  <si>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</si>
  <si>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</si>
  <si>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</si>
  <si>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</si>
  <si>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</si>
  <si>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</si>
  <si>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</si>
  <si>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</si>
  <si>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</si>
  <si>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</si>
  <si>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</si>
  <si>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</si>
  <si>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</si>
  <si>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</si>
  <si>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</si>
  <si>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</si>
  <si>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</si>
  <si>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</si>
  <si>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</si>
  <si>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</si>
  <si>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</si>
  <si>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</si>
  <si>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</si>
  <si>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</si>
  <si>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</si>
  <si>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</si>
  <si>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</si>
  <si>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</si>
  <si>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</si>
  <si>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</si>
  <si>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</si>
  <si>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</si>
  <si>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</si>
  <si>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</si>
  <si>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</si>
  <si>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</si>
  <si>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</si>
  <si>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</si>
  <si>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</si>
  <si>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</si>
  <si>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</si>
  <si>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</si>
  <si>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</si>
  <si>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</si>
  <si>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</si>
  <si>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</si>
  <si>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</si>
  <si>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</si>
  <si>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</si>
  <si>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</si>
  <si>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</si>
  <si>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</si>
  <si>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</si>
  <si>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</si>
  <si>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</si>
  <si>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</si>
  <si>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</si>
  <si>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</si>
  <si>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</si>
  <si>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</si>
  <si>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</si>
  <si>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</si>
  <si>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</si>
  <si>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</si>
  <si>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</si>
  <si>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</si>
  <si>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</si>
  <si>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</si>
  <si>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</si>
  <si>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</si>
  <si>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</si>
  <si>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</si>
  <si>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</si>
  <si>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</si>
  <si>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</si>
  <si>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</si>
  <si>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</si>
  <si>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</si>
  <si>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</si>
  <si>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</si>
  <si>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</si>
  <si>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</si>
  <si>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</si>
  <si>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</si>
  <si>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</si>
  <si>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</si>
  <si>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</si>
  <si>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</si>
  <si>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</si>
  <si>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</si>
  <si>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</si>
  <si>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</si>
  <si>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</si>
  <si>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</si>
  <si>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</si>
  <si>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</si>
  <si>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</si>
  <si>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</si>
  <si>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</si>
  <si>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</si>
  <si>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</si>
  <si>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</si>
  <si>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</si>
  <si>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</si>
  <si>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</si>
  <si>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</si>
  <si>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</si>
  <si>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</si>
  <si>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</si>
  <si>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</si>
  <si>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</si>
  <si>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</si>
  <si>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</si>
  <si>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</si>
  <si>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</si>
  <si>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</si>
  <si>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</si>
  <si>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</si>
  <si>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</si>
  <si>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</si>
  <si>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</si>
  <si>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</si>
  <si>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</si>
  <si>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</si>
  <si>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</si>
  <si>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</si>
  <si>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</si>
  <si>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</si>
  <si>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</si>
  <si>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</si>
  <si>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</si>
  <si>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</si>
  <si>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</si>
  <si>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</si>
  <si>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</si>
  <si>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</si>
  <si>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</si>
  <si>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</si>
  <si>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</si>
  <si>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</si>
  <si>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</si>
  <si>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</si>
  <si>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</si>
  <si>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</si>
  <si>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</si>
  <si>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</si>
  <si>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</si>
  <si>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</si>
  <si>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</si>
  <si>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</si>
  <si>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</si>
  <si>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</si>
  <si>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</si>
  <si>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</si>
  <si>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</si>
  <si>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</si>
  <si>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</si>
  <si>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</si>
  <si>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</si>
  <si>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</si>
  <si>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</si>
  <si>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</si>
  <si>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</si>
  <si>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</si>
  <si>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</si>
  <si>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</si>
  <si>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</si>
  <si>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</si>
  <si>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</si>
  <si>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</si>
  <si>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</si>
  <si>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</si>
  <si>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</si>
  <si>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</si>
  <si>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</si>
  <si>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</si>
  <si>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</si>
  <si>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</si>
  <si>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</si>
  <si>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</si>
  <si>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</si>
  <si>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</si>
  <si>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</si>
  <si>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</si>
  <si>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</si>
  <si>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</si>
  <si>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</si>
  <si>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</si>
  <si>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</si>
  <si>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</si>
  <si>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</si>
  <si>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</si>
  <si>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</si>
  <si>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</si>
  <si>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</si>
  <si>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</si>
  <si>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</si>
  <si>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</si>
  <si>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</si>
  <si>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</si>
  <si>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</si>
  <si>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</si>
  <si>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</si>
  <si>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</si>
  <si>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</si>
  <si>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</si>
  <si>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</si>
  <si>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</si>
  <si>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</si>
  <si>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</si>
  <si>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</si>
  <si>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</si>
  <si>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</si>
  <si>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</si>
  <si>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</si>
  <si>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</si>
  <si>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</si>
  <si>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</si>
  <si>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</si>
  <si>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</si>
  <si>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</si>
  <si>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</si>
  <si>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</si>
  <si>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</si>
  <si>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</si>
  <si>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</si>
  <si>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</si>
  <si>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</si>
  <si>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</si>
  <si>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</si>
  <si>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</si>
  <si>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</si>
  <si>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</si>
  <si>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</si>
  <si>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</si>
  <si>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</si>
  <si>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</si>
  <si>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</si>
  <si>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</si>
  <si>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</si>
  <si>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</si>
  <si>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</si>
  <si>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</si>
  <si>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</si>
  <si>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</si>
  <si>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</si>
  <si>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</si>
  <si>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</si>
  <si>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</si>
  <si>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</si>
  <si>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</si>
  <si>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</si>
  <si>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</si>
  <si>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</si>
  <si>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</si>
  <si>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</si>
  <si>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</si>
  <si>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</si>
  <si>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</si>
  <si>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</si>
  <si>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</si>
  <si>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</si>
  <si>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</si>
  <si>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</si>
  <si>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</si>
  <si>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</si>
  <si>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</si>
  <si>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</si>
  <si>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</si>
  <si>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</si>
  <si>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</si>
  <si>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</si>
  <si>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</si>
  <si>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</si>
  <si>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</si>
  <si>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</si>
  <si>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</si>
  <si>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</si>
  <si>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</si>
  <si>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</si>
  <si>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</si>
  <si>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</si>
  <si>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</si>
  <si>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</si>
  <si>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</si>
  <si>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</si>
  <si>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</si>
  <si>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</si>
  <si>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</si>
  <si>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</si>
  <si>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</si>
  <si>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</si>
  <si>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</si>
  <si>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</si>
  <si>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</si>
  <si>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</si>
  <si>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</si>
  <si>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</si>
  <si>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</si>
  <si>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</si>
  <si>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</si>
  <si>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</si>
  <si>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</si>
  <si>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</si>
  <si>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</si>
  <si>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</si>
  <si>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</si>
  <si>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</si>
  <si>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</si>
  <si>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</si>
  <si>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</si>
  <si>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</si>
  <si>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</si>
  <si>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</si>
  <si>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</si>
  <si>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</si>
  <si>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</si>
  <si>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</si>
  <si>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</si>
  <si>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</si>
  <si>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</si>
  <si>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</si>
  <si>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</si>
  <si>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</si>
  <si>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</si>
  <si>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</si>
  <si>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</si>
  <si>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</si>
  <si>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</si>
  <si>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</si>
  <si>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</si>
  <si>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</si>
  <si>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</si>
  <si>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</si>
  <si>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</si>
  <si>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</si>
  <si>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</si>
  <si>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</si>
  <si>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</si>
  <si>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</si>
  <si>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</si>
  <si>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</si>
  <si>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</si>
  <si>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</si>
  <si>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</si>
  <si>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</si>
  <si>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</si>
  <si>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</si>
  <si>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</si>
  <si>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</si>
  <si>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</si>
  <si>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</si>
  <si>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</si>
  <si>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</si>
  <si>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</si>
  <si>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</si>
  <si>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</si>
  <si>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</si>
  <si>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</si>
  <si>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</si>
  <si>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</si>
  <si>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</si>
  <si>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</si>
  <si>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</si>
  <si>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</si>
  <si>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</si>
  <si>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</si>
  <si>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</si>
  <si>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</si>
  <si>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</si>
  <si>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</si>
  <si>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</si>
  <si>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</si>
  <si>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</si>
  <si>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</si>
  <si>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</si>
  <si>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</si>
  <si>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</si>
  <si>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</si>
  <si>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</si>
  <si>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</si>
  <si>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</si>
  <si>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</si>
  <si>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</si>
  <si>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</si>
  <si>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</si>
  <si>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</si>
  <si>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</si>
  <si>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</si>
  <si>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</si>
  <si>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</si>
  <si>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</si>
  <si>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</si>
  <si>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</si>
  <si>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</si>
  <si>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</si>
  <si>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</si>
  <si>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</si>
  <si>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</si>
  <si>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</si>
  <si>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</si>
  <si>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</si>
  <si>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</si>
  <si>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</si>
  <si>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</si>
  <si>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</si>
  <si>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</si>
  <si>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</si>
  <si>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</si>
  <si>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</si>
  <si>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</si>
  <si>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</si>
  <si>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</si>
  <si>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</si>
  <si>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</si>
  <si>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</si>
  <si>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</si>
  <si>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</si>
  <si>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</si>
  <si>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</si>
  <si>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</si>
  <si>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</si>
  <si>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</si>
  <si>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</si>
  <si>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</si>
  <si>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</si>
  <si>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</si>
  <si>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</si>
  <si>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</si>
  <si>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</si>
  <si>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</si>
  <si>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</si>
  <si>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</si>
  <si>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</si>
  <si>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</si>
  <si>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</si>
  <si>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</si>
  <si>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</si>
  <si>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</si>
  <si>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</si>
  <si>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</si>
  <si>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</si>
  <si>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</si>
  <si>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</si>
  <si>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</si>
  <si>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</si>
  <si>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</si>
  <si>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</si>
  <si>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</si>
  <si>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</si>
  <si>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</si>
  <si>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</si>
  <si>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</si>
  <si>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</si>
  <si>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</si>
  <si>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</si>
  <si>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</si>
  <si>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</si>
  <si>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</si>
  <si>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</si>
  <si>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</si>
  <si>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</si>
  <si>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</si>
  <si>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</si>
  <si>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</si>
  <si>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</si>
  <si>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</si>
  <si>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</si>
  <si>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</si>
  <si>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</si>
  <si>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</si>
  <si>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</si>
  <si>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</si>
  <si>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</si>
  <si>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</si>
  <si>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</si>
  <si>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</si>
  <si>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</si>
  <si>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</si>
  <si>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</si>
  <si>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</si>
  <si>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</si>
  <si>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</si>
  <si>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</si>
  <si>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</si>
  <si>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</si>
  <si>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</si>
  <si>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</si>
  <si>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</si>
  <si>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</si>
  <si>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</si>
  <si>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</si>
  <si>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</si>
  <si>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</si>
  <si>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</si>
  <si>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</si>
  <si>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</si>
  <si>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</si>
  <si>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</si>
  <si>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</si>
  <si>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</si>
  <si>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</si>
  <si>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</si>
  <si>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</si>
  <si>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</si>
  <si>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</si>
  <si>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</si>
  <si>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</si>
  <si>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</si>
  <si>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</si>
  <si>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</si>
  <si>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</si>
  <si>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</si>
  <si>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</si>
  <si>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</si>
  <si>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</si>
  <si>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</si>
  <si>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</si>
  <si>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</si>
  <si>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</si>
  <si>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</si>
  <si>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</si>
  <si>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</si>
  <si>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</si>
  <si>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</si>
  <si>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</si>
  <si>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</si>
  <si>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</si>
  <si>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</si>
  <si>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</si>
  <si>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</si>
  <si>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</si>
  <si>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</si>
  <si>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</si>
  <si>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</si>
  <si>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</si>
  <si>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</si>
  <si>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</si>
  <si>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</si>
  <si>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</si>
  <si>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</si>
  <si>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</si>
  <si>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</si>
  <si>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</si>
  <si>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</si>
  <si>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</si>
  <si>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</si>
  <si>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</si>
  <si>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</si>
  <si>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</si>
  <si>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</si>
  <si>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</si>
  <si>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</si>
  <si>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</si>
  <si>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</si>
  <si>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</si>
  <si>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</si>
  <si>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</si>
  <si>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</si>
  <si>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</si>
  <si>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</si>
  <si>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</si>
  <si>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</si>
  <si>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</si>
  <si>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</si>
  <si>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</si>
  <si>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</si>
  <si>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</si>
  <si>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</si>
  <si>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</si>
  <si>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</si>
  <si>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</si>
  <si>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</si>
  <si>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</si>
  <si>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</si>
  <si>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</si>
  <si>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</si>
  <si>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</si>
  <si>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</si>
  <si>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</si>
  <si>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</si>
  <si>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</si>
  <si>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</si>
  <si>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</si>
  <si>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</si>
  <si>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</si>
  <si>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</si>
  <si>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</si>
  <si>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</si>
  <si>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</si>
  <si>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</si>
  <si>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</si>
  <si>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</si>
  <si>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</si>
  <si>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</si>
  <si>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</si>
  <si>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</si>
  <si>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</si>
  <si>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</si>
  <si>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</si>
  <si>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</si>
  <si>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</si>
  <si>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</si>
  <si>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</si>
  <si>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</si>
  <si>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</si>
  <si>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</si>
  <si>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</si>
  <si>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</si>
  <si>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</si>
  <si>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</si>
  <si>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</si>
  <si>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</si>
  <si>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</si>
  <si>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</si>
  <si>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</si>
  <si>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</si>
  <si>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</si>
  <si>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</si>
  <si>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</si>
  <si>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</si>
  <si>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</si>
  <si>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</si>
  <si>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</si>
  <si>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</si>
  <si>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</si>
  <si>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</si>
  <si>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</si>
  <si>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</si>
  <si>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</si>
  <si>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</si>
  <si>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</si>
  <si>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</si>
  <si>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</si>
  <si>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</si>
  <si>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</si>
  <si>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</si>
  <si>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</si>
  <si>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</si>
  <si>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</si>
  <si>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</si>
  <si>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</si>
  <si>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</si>
  <si>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</si>
  <si>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</si>
  <si>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</si>
  <si>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</si>
  <si>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</si>
  <si>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</si>
  <si>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</si>
  <si>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</si>
  <si>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</si>
  <si>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</si>
  <si>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</si>
  <si>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</si>
  <si>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</si>
  <si>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</si>
  <si>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</si>
  <si>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</si>
  <si>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</si>
  <si>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</si>
  <si>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</si>
  <si>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</si>
  <si>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</si>
  <si>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</si>
  <si>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</si>
  <si>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</si>
  <si>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</si>
  <si>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</si>
  <si>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</si>
  <si>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</si>
  <si>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</si>
  <si>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</si>
  <si>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</si>
  <si>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</si>
  <si>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</si>
  <si>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</si>
  <si>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</si>
  <si>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</si>
  <si>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</si>
  <si>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</si>
  <si>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</si>
  <si>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</si>
  <si>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</si>
  <si>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</si>
  <si>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</si>
  <si>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</si>
  <si>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</si>
  <si>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</si>
  <si>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</si>
  <si>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</si>
  <si>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</si>
  <si>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</si>
  <si>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</si>
  <si>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</si>
  <si>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</si>
  <si>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</si>
  <si>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</si>
  <si>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</si>
  <si>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</si>
  <si>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</si>
  <si>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</si>
  <si>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</si>
  <si>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</si>
  <si>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</si>
  <si>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</si>
  <si>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</si>
  <si>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</si>
  <si>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</si>
  <si>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</si>
  <si>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</si>
  <si>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</si>
  <si>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</si>
  <si>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</si>
  <si>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</si>
  <si>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</si>
  <si>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</si>
  <si>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</si>
  <si>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</si>
  <si>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</si>
  <si>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</si>
  <si>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</si>
  <si>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</si>
  <si>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</si>
  <si>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</si>
  <si>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</si>
  <si>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</si>
  <si>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</si>
  <si>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</si>
  <si>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</si>
  <si>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</si>
  <si>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</si>
  <si>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</si>
  <si>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</si>
  <si>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</si>
  <si>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</si>
  <si>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</si>
  <si>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</si>
  <si>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</si>
  <si>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</si>
  <si>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</si>
  <si>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</si>
  <si>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</si>
  <si>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</si>
  <si>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</si>
  <si>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</si>
  <si>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</si>
  <si>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</si>
  <si>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</si>
  <si>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</si>
  <si>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</si>
  <si>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</si>
  <si>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</si>
  <si>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</si>
  <si>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</si>
  <si>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</si>
  <si>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</si>
  <si>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</si>
  <si>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</si>
  <si>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</si>
  <si>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</si>
  <si>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</si>
  <si>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</si>
  <si>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</si>
  <si>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</si>
  <si>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</si>
  <si>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</si>
  <si>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</si>
  <si>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</si>
  <si>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</si>
  <si>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</si>
  <si>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</si>
  <si>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</si>
  <si>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</si>
  <si>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</si>
  <si>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</si>
  <si>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</si>
  <si>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</si>
  <si>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</si>
  <si>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</si>
  <si>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</si>
  <si>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</si>
  <si>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</si>
  <si>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</si>
  <si>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</si>
  <si>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</si>
  <si>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</si>
  <si>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</si>
  <si>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</si>
  <si>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</si>
  <si>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</si>
  <si>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</si>
  <si>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</si>
  <si>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</si>
  <si>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</si>
  <si>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</si>
  <si>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</si>
  <si>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</si>
  <si>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</si>
  <si>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</si>
  <si>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</si>
  <si>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</si>
  <si>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</si>
  <si>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</si>
  <si>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</si>
  <si>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</si>
  <si>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</si>
  <si>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</si>
  <si>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</si>
  <si>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</si>
  <si>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</si>
  <si>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</si>
  <si>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</si>
  <si>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</si>
  <si>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</si>
  <si>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</si>
  <si>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</si>
  <si>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</si>
  <si>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</si>
  <si>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</si>
  <si>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</si>
  <si>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</si>
  <si>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</si>
  <si>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</si>
  <si>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</si>
  <si>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</si>
  <si>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</si>
  <si>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</si>
  <si>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</si>
  <si>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</si>
  <si>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</si>
  <si>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</si>
  <si>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</si>
  <si>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</si>
  <si>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</si>
  <si>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</si>
  <si>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</si>
  <si>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</si>
  <si>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</si>
  <si>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</si>
  <si>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</si>
  <si>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</si>
  <si>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</si>
  <si>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</si>
  <si>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</si>
  <si>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</si>
  <si>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</si>
  <si>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</si>
  <si>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</si>
  <si>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</si>
  <si>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</si>
  <si>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</si>
  <si>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</si>
  <si>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</si>
  <si>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</si>
  <si>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</si>
  <si>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</si>
  <si>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</si>
  <si>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</si>
  <si>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</si>
  <si>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</si>
  <si>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</si>
  <si>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</si>
  <si>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</si>
  <si>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</si>
  <si>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</si>
  <si>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</si>
  <si>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</si>
  <si>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</si>
  <si>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</si>
  <si>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</si>
  <si>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</si>
  <si>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</si>
  <si>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</si>
  <si>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</si>
  <si>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</si>
  <si>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</si>
  <si>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</si>
  <si>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</si>
  <si>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</si>
  <si>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</si>
  <si>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</si>
  <si>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</si>
  <si>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</si>
  <si>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</si>
  <si>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</si>
  <si>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</si>
  <si>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</si>
  <si>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</si>
  <si>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</si>
  <si>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</si>
  <si>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</si>
  <si>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</si>
  <si>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</si>
  <si>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</si>
  <si>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</si>
  <si>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</si>
  <si>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</si>
  <si>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</si>
  <si>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</si>
  <si>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</si>
  <si>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</si>
  <si>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</si>
  <si>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</si>
  <si>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</si>
  <si>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</si>
  <si>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</si>
  <si>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</si>
  <si>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</si>
  <si>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</si>
  <si>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</si>
  <si>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</si>
  <si>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</si>
  <si>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</si>
  <si>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</si>
  <si>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</si>
  <si>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</si>
  <si>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</si>
  <si>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</si>
  <si>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</si>
  <si>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</si>
  <si>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</si>
  <si>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</si>
  <si>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</si>
  <si>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</si>
  <si>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</si>
  <si>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</si>
  <si>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</si>
  <si>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</si>
  <si>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</si>
  <si>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</si>
  <si>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</si>
  <si>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</si>
  <si>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</si>
  <si>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</si>
  <si>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</si>
  <si>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</si>
  <si>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</si>
  <si>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</si>
  <si>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</si>
  <si>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</si>
  <si>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</si>
  <si>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</si>
  <si>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</si>
  <si>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</si>
  <si>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</si>
  <si>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</si>
  <si>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</si>
  <si>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</si>
  <si>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</si>
  <si>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</si>
  <si>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</si>
  <si>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</si>
  <si>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</si>
  <si>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</si>
  <si>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</si>
  <si>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</si>
  <si>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</si>
  <si>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</si>
  <si>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</si>
  <si>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</si>
  <si>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</si>
  <si>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</si>
  <si>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</si>
  <si>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</si>
  <si>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</si>
  <si>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</si>
  <si>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</si>
  <si>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</si>
  <si>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</si>
  <si>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</si>
  <si>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</si>
  <si>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</si>
  <si>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</si>
  <si>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</si>
  <si>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</si>
  <si>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</si>
  <si>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</si>
  <si>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</si>
  <si>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</si>
  <si>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</si>
  <si>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</si>
  <si>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</si>
  <si>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</si>
  <si>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</si>
  <si>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</si>
  <si>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</si>
  <si>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</si>
  <si>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</si>
  <si>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</si>
  <si>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</si>
  <si>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</si>
  <si>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</si>
  <si>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</si>
  <si>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</si>
  <si>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</si>
  <si>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</si>
  <si>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</si>
  <si>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</si>
  <si>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</si>
  <si>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</si>
  <si>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</si>
  <si>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</si>
  <si>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</si>
  <si>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</si>
  <si>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</si>
  <si>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</si>
  <si>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</si>
  <si>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</si>
  <si>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</si>
  <si>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</si>
  <si>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</si>
  <si>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</si>
  <si>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</si>
  <si>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</si>
  <si>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</si>
  <si>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</si>
  <si>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</si>
  <si>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</si>
  <si>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</si>
  <si>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</si>
  <si>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</si>
  <si>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</si>
  <si>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</si>
  <si>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</si>
  <si>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</si>
  <si>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</si>
  <si>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</si>
  <si>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</si>
  <si>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</si>
  <si>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</si>
  <si>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</si>
  <si>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</si>
  <si>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</si>
  <si>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</si>
  <si>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</si>
  <si>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</si>
  <si>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</si>
  <si>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</si>
  <si>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</si>
  <si>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</si>
  <si>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</si>
  <si>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</si>
  <si>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</si>
  <si>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</si>
  <si>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</si>
  <si>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</si>
  <si>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</si>
  <si>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</si>
  <si>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</si>
  <si>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</si>
  <si>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</si>
  <si>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</si>
  <si>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</si>
  <si>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</si>
  <si>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</si>
  <si>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</si>
  <si>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</si>
  <si>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</si>
  <si>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</si>
  <si>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</si>
  <si>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</si>
  <si>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</si>
  <si>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</si>
  <si>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</si>
  <si>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</si>
  <si>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</si>
  <si>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</si>
  <si>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</si>
  <si>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</si>
  <si>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</si>
  <si>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</si>
  <si>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</si>
  <si>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</si>
  <si>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</si>
  <si>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</si>
  <si>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</si>
  <si>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</si>
  <si>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</si>
  <si>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</si>
  <si>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</si>
  <si>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</si>
  <si>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</si>
  <si>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</si>
  <si>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</si>
  <si>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</si>
  <si>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</si>
  <si>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</si>
  <si>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</si>
  <si>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</si>
  <si>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</si>
  <si>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</si>
  <si>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</si>
  <si>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</si>
  <si>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</si>
  <si>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</si>
  <si>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</si>
  <si>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</si>
  <si>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</si>
  <si>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</si>
  <si>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</si>
  <si>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</si>
  <si>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</si>
  <si>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</si>
  <si>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</si>
  <si>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</si>
  <si>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</si>
  <si>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</si>
  <si>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</si>
  <si>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</si>
  <si>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</si>
  <si>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</si>
  <si>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</si>
  <si>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</si>
  <si>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</si>
  <si>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</si>
  <si>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</si>
  <si>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</si>
  <si>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</si>
  <si>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</si>
  <si>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</si>
  <si>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</si>
  <si>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</si>
  <si>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</si>
  <si>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</si>
  <si>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</si>
  <si>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</si>
  <si>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</si>
  <si>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</si>
  <si>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</si>
  <si>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</si>
  <si>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</si>
  <si>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</si>
  <si>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</si>
  <si>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</si>
  <si>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</si>
  <si>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</si>
  <si>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</si>
  <si>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</si>
  <si>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</si>
  <si>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</si>
  <si>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</si>
  <si>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</si>
  <si>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</si>
  <si>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</si>
  <si>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</si>
  <si>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</si>
  <si>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</si>
  <si>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</si>
  <si>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</si>
  <si>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</si>
  <si>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</si>
  <si>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</si>
  <si>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</si>
  <si>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</si>
  <si>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</si>
  <si>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</si>
  <si>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</si>
  <si>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</si>
  <si>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</si>
  <si>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</si>
  <si>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</si>
  <si>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</si>
  <si>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</si>
  <si>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</si>
  <si>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</si>
  <si>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</si>
  <si>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</si>
  <si>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</si>
  <si>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</si>
  <si>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</si>
  <si>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</si>
  <si>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</si>
  <si>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</si>
  <si>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</si>
  <si>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</si>
  <si>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</si>
  <si>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</si>
  <si>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</si>
  <si>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</si>
  <si>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</si>
  <si>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</si>
  <si>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</si>
  <si>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</si>
  <si>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</si>
  <si>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</si>
  <si>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</si>
  <si>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</si>
  <si>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</si>
  <si>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</si>
  <si>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</si>
  <si>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</si>
  <si>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</si>
  <si>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</si>
  <si>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</si>
  <si>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</si>
  <si>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</si>
  <si>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</si>
  <si>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</si>
  <si>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</si>
  <si>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</si>
  <si>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</si>
  <si>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</si>
  <si>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</si>
  <si>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</si>
  <si>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</si>
  <si>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</si>
  <si>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</si>
  <si>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</si>
  <si>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</si>
  <si>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</si>
  <si>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</si>
  <si>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</si>
  <si>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</si>
  <si>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</si>
  <si>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</si>
  <si>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</si>
  <si>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</si>
  <si>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</si>
  <si>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</si>
  <si>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</si>
  <si>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</si>
  <si>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</si>
  <si>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</si>
  <si>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</si>
  <si>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</si>
  <si>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</si>
  <si>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</si>
  <si>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</si>
  <si>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</si>
  <si>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</si>
  <si>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</si>
  <si>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</si>
  <si>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</si>
  <si>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</si>
  <si>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</si>
  <si>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</si>
  <si>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</si>
  <si>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</si>
  <si>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</si>
  <si>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</si>
  <si>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</si>
  <si>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</si>
  <si>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</si>
  <si>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</si>
  <si>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</si>
  <si>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</si>
  <si>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</si>
  <si>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</si>
  <si>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</si>
  <si>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</si>
  <si>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</si>
  <si>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</si>
  <si>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</si>
  <si>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</si>
  <si>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</si>
  <si>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</si>
  <si>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</si>
  <si>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</si>
  <si>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</si>
  <si>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</si>
  <si>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</si>
  <si>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</si>
  <si>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</si>
  <si>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</si>
  <si>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</si>
  <si>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</si>
  <si>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</si>
  <si>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</si>
  <si>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</si>
  <si>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</si>
  <si>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</si>
  <si>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</si>
  <si>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</si>
  <si>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</si>
  <si>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</si>
  <si>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</si>
  <si>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</si>
  <si>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</si>
  <si>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</si>
  <si>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</si>
  <si>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</si>
  <si>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</si>
  <si>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</si>
  <si>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</si>
  <si>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</si>
  <si>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</si>
  <si>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</si>
  <si>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</si>
  <si>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</si>
  <si>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</si>
  <si>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</si>
  <si>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</si>
  <si>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</si>
  <si>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</si>
  <si>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</si>
  <si>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</si>
  <si>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</si>
  <si>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</si>
  <si>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</si>
  <si>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</si>
  <si>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</si>
  <si>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</si>
  <si>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</si>
  <si>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</si>
  <si>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</si>
  <si>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</si>
  <si>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</si>
  <si>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</si>
  <si>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</si>
  <si>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</si>
  <si>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</si>
  <si>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</si>
  <si>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</si>
  <si>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</si>
  <si>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</si>
  <si>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</si>
  <si>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</si>
  <si>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</si>
  <si>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</si>
  <si>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</si>
  <si>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</si>
  <si>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</si>
  <si>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</si>
  <si>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</si>
  <si>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</si>
  <si>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</si>
  <si>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</si>
  <si>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</si>
  <si>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</si>
  <si>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</si>
  <si>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</si>
  <si>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</si>
  <si>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</si>
  <si>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</si>
  <si>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</si>
  <si>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</si>
  <si>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</si>
  <si>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</si>
  <si>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</si>
  <si>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</si>
  <si>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</si>
  <si>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</si>
  <si>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</si>
  <si>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</si>
  <si>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</si>
  <si>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</si>
  <si>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</si>
  <si>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</si>
  <si>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</si>
  <si>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</si>
  <si>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</si>
  <si>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</si>
  <si>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</si>
  <si>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</si>
  <si>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</si>
  <si>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</si>
  <si>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</si>
  <si>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</si>
  <si>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</si>
  <si>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</si>
  <si>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</si>
  <si>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</si>
  <si>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</si>
  <si>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</si>
  <si>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</si>
  <si>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</si>
  <si>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</si>
  <si>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</si>
  <si>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</si>
  <si>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</si>
  <si>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</si>
  <si>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</si>
  <si>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</si>
  <si>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</si>
  <si>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</si>
  <si>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</si>
  <si>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</si>
  <si>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</si>
  <si>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</si>
  <si>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</si>
  <si>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</si>
  <si>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</si>
  <si>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</si>
  <si>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</si>
  <si>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</si>
  <si>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</si>
  <si>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</si>
  <si>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</si>
  <si>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</si>
  <si>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</si>
  <si>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</si>
  <si>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</si>
  <si>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</si>
  <si>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</si>
  <si>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</si>
  <si>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</si>
  <si>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</si>
  <si>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</si>
  <si>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</si>
  <si>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</si>
  <si>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</si>
  <si>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</si>
  <si>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</si>
  <si>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</si>
  <si>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</si>
  <si>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</si>
  <si>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</si>
  <si>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</si>
  <si>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</si>
  <si>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</si>
  <si>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</si>
  <si>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</si>
  <si>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</si>
  <si>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</si>
  <si>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</si>
  <si>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</si>
  <si>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</si>
  <si>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</si>
  <si>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</si>
  <si>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</si>
  <si>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</si>
  <si>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</si>
  <si>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</si>
  <si>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</si>
  <si>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</si>
  <si>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</si>
  <si>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</si>
  <si>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</si>
  <si>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</si>
  <si>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</si>
  <si>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</si>
  <si>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</si>
  <si>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</si>
  <si>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</si>
  <si>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</si>
  <si>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</si>
  <si>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</si>
  <si>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</si>
  <si>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</si>
  <si>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</si>
  <si>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</si>
  <si>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</si>
  <si>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</si>
  <si>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</si>
  <si>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</si>
  <si>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</si>
  <si>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</si>
  <si>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</si>
  <si>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</si>
  <si>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</si>
  <si>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</si>
  <si>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</si>
  <si>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</si>
  <si>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</si>
  <si>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</si>
  <si>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</si>
  <si>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</si>
  <si>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</si>
  <si>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</si>
  <si>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</si>
  <si>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</si>
  <si>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</si>
  <si>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</si>
  <si>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</si>
  <si>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</si>
  <si>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</si>
  <si>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</si>
  <si>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</si>
  <si>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</si>
  <si>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</si>
  <si>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</si>
  <si>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</si>
  <si>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</si>
  <si>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</si>
  <si>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</si>
  <si>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</si>
  <si>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</si>
  <si>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</si>
  <si>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</si>
  <si>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</si>
  <si>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</si>
  <si>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</si>
  <si>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</si>
  <si>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</si>
  <si>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</si>
  <si>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</si>
  <si>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</si>
  <si>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</si>
  <si>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</si>
  <si>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</si>
  <si>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</si>
  <si>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</si>
  <si>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</si>
  <si>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</si>
  <si>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</si>
  <si>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</si>
  <si>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</si>
  <si>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</si>
  <si>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</si>
  <si>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</si>
  <si>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</si>
  <si>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</si>
  <si>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</si>
  <si>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</si>
  <si>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</si>
  <si>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</si>
  <si>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</si>
  <si>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</si>
  <si>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</si>
  <si>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</si>
  <si>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</si>
  <si>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</si>
  <si>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</si>
  <si>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</si>
  <si>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</si>
  <si>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</si>
  <si>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</si>
  <si>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</si>
  <si>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</si>
  <si>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</si>
  <si>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</si>
  <si>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</si>
  <si>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</si>
  <si>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</si>
  <si>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</si>
  <si>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</si>
  <si>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</si>
  <si>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</si>
  <si>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</si>
  <si>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</si>
  <si>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</si>
  <si>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</si>
  <si>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</si>
  <si>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</si>
  <si>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</si>
  <si>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</si>
  <si>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</si>
  <si>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</si>
  <si>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</si>
  <si>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</si>
  <si>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</si>
  <si>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</si>
  <si>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</si>
  <si>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</si>
  <si>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</si>
  <si>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</si>
  <si>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</si>
  <si>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</si>
  <si>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</si>
  <si>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</si>
  <si>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</si>
  <si>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</si>
  <si>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</si>
  <si>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</si>
  <si>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</si>
  <si>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</si>
  <si>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</si>
  <si>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</si>
  <si>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</si>
  <si>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</si>
  <si>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</si>
  <si>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</si>
  <si>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</si>
  <si>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</si>
  <si>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</si>
  <si>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</si>
  <si>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</si>
  <si>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</si>
  <si>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</si>
  <si>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</si>
  <si>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</si>
  <si>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</si>
  <si>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</si>
  <si>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</si>
  <si>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</si>
  <si>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</si>
  <si>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</si>
  <si>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</si>
  <si>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</si>
  <si>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</si>
  <si>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</si>
  <si>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</si>
  <si>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</si>
  <si>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</si>
  <si>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</si>
  <si>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</si>
  <si>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</si>
  <si>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</si>
  <si>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</si>
  <si>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</si>
  <si>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</si>
  <si>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</si>
  <si>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</si>
  <si>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</si>
  <si>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</si>
  <si>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</si>
  <si>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</si>
  <si>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</si>
  <si>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</si>
  <si>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</si>
  <si>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</si>
  <si>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</si>
  <si>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</si>
  <si>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</si>
  <si>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</si>
  <si>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</si>
  <si>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</si>
  <si>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</si>
  <si>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</si>
  <si>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</si>
  <si>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</si>
  <si>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</si>
  <si>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</si>
  <si>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</si>
  <si>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</si>
  <si>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</si>
  <si>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</si>
  <si>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</si>
  <si>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</si>
  <si>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</si>
  <si>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</si>
  <si>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</si>
  <si>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</si>
  <si>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</si>
  <si>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</si>
  <si>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</si>
  <si>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</si>
  <si>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</si>
  <si>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</si>
  <si>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</si>
  <si>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</si>
  <si>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</si>
  <si>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</si>
  <si>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</si>
  <si>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</si>
  <si>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</si>
  <si>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</si>
  <si>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</si>
  <si>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</si>
  <si>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</si>
  <si>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</si>
  <si>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</si>
  <si>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</si>
  <si>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</si>
  <si>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</si>
  <si>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</si>
  <si>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</si>
  <si>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</si>
  <si>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</si>
  <si>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</si>
  <si>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</si>
  <si>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</si>
  <si>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</si>
  <si>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</si>
  <si>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</si>
  <si>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</si>
  <si>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</si>
  <si>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</si>
  <si>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</si>
  <si>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</si>
  <si>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</si>
  <si>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</si>
  <si>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</si>
  <si>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</si>
  <si>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</si>
  <si>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</si>
  <si>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</si>
  <si>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</si>
  <si>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</si>
  <si>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</si>
  <si>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</si>
  <si>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</si>
  <si>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</si>
  <si>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</si>
  <si>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</si>
  <si>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</si>
  <si>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</si>
  <si>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</si>
  <si>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</si>
  <si>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</si>
  <si>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</si>
  <si>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</si>
  <si>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</si>
  <si>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</si>
  <si>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</si>
  <si>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</si>
  <si>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</si>
  <si>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</si>
  <si>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</si>
  <si>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</si>
  <si>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</si>
  <si>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</si>
  <si>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</si>
  <si>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</si>
  <si>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</si>
  <si>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</si>
  <si>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</si>
  <si>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</si>
  <si>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</si>
  <si>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</si>
  <si>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</si>
  <si>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</si>
  <si>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</si>
  <si>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</si>
  <si>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</si>
  <si>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</si>
  <si>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</si>
  <si>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</si>
  <si>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</si>
  <si>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</si>
  <si>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</si>
  <si>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</si>
  <si>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</si>
  <si>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</si>
  <si>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</si>
  <si>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</si>
  <si>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</si>
  <si>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</si>
  <si>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</si>
  <si>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</si>
  <si>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</si>
  <si>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</si>
  <si>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</si>
  <si>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</si>
  <si>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</si>
  <si>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</si>
  <si>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</si>
  <si>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</si>
  <si>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</si>
  <si>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</si>
  <si>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</si>
  <si>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</si>
  <si>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</si>
  <si>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</si>
  <si>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</si>
  <si>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</si>
  <si>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</si>
  <si>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</si>
  <si>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</si>
  <si>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</si>
  <si>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</si>
  <si>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</si>
  <si>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</si>
  <si>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</si>
  <si>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</si>
  <si>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</si>
  <si>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</si>
  <si>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</si>
  <si>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</si>
  <si>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</si>
  <si>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</si>
  <si>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</si>
  <si>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</si>
  <si>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</si>
  <si>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</si>
  <si>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</si>
  <si>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</si>
  <si>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</si>
  <si>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</si>
  <si>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</si>
  <si>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</si>
  <si>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</si>
  <si>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</si>
  <si>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</si>
  <si>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</si>
  <si>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</si>
  <si>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</si>
  <si>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</si>
  <si>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</si>
  <si>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</si>
  <si>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</si>
  <si>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</si>
  <si>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</si>
  <si>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</si>
  <si>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</si>
  <si>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</si>
  <si>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</si>
  <si>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</si>
  <si>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</si>
  <si>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</si>
  <si>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</si>
  <si>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</si>
  <si>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</si>
  <si>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</si>
  <si>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</si>
  <si>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</si>
  <si>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</si>
  <si>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</si>
  <si>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</si>
  <si>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</si>
  <si>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</si>
  <si>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</si>
  <si>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</si>
  <si>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</si>
  <si>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</si>
  <si>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</si>
  <si>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</si>
  <si>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</si>
  <si>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</si>
  <si>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</si>
  <si>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</si>
  <si>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</si>
  <si>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</si>
  <si>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</si>
  <si>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</si>
  <si>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</si>
  <si>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</si>
  <si>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</si>
  <si>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</si>
  <si>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</si>
  <si>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</si>
  <si>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</si>
  <si>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</si>
  <si>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</si>
  <si>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</si>
  <si>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</si>
  <si>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</si>
  <si>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</si>
  <si>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</si>
  <si>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</si>
  <si>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</si>
  <si>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</si>
  <si>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</si>
  <si>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</si>
  <si>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</si>
  <si>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</si>
  <si>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</si>
  <si>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</si>
  <si>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</si>
  <si>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</si>
  <si>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</si>
  <si>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</si>
  <si>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</si>
  <si>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</si>
  <si>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</si>
  <si>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</si>
  <si>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</si>
  <si>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</si>
  <si>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</si>
  <si>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</si>
  <si>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</si>
  <si>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</si>
  <si>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</si>
  <si>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</si>
  <si>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</si>
  <si>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</si>
  <si>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</si>
  <si>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</si>
  <si>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</si>
  <si>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</si>
  <si>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</si>
  <si>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</si>
  <si>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</si>
  <si>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</si>
  <si>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</si>
  <si>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</si>
  <si>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</si>
  <si>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</si>
  <si>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</si>
  <si>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</si>
  <si>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</si>
  <si>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</si>
  <si>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</si>
  <si>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</si>
  <si>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</si>
  <si>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</si>
  <si>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</si>
  <si>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</si>
  <si>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</si>
  <si>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</si>
  <si>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</si>
  <si>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</si>
  <si>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</si>
  <si>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</si>
  <si>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</si>
  <si>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</si>
  <si>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</si>
  <si>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</si>
  <si>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</si>
  <si>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</si>
  <si>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</si>
  <si>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</si>
  <si>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</si>
  <si>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</si>
  <si>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</si>
  <si>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</si>
  <si>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</si>
  <si>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</si>
  <si>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</si>
  <si>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</si>
  <si>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</si>
  <si>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</si>
  <si>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</si>
  <si>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</si>
  <si>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</si>
  <si>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</si>
  <si>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</si>
  <si>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</si>
  <si>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</si>
  <si>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</si>
  <si>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</si>
  <si>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</si>
  <si>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</si>
  <si>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</si>
  <si>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</si>
  <si>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</si>
  <si>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</si>
  <si>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</si>
  <si>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</si>
  <si>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</si>
  <si>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</si>
  <si>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</si>
  <si>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</si>
  <si>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</si>
  <si>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</si>
  <si>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</si>
  <si>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</si>
  <si>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</si>
  <si>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</si>
  <si>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</si>
  <si>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</si>
  <si>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</si>
  <si>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</si>
  <si>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</si>
  <si>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</si>
  <si>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</si>
  <si>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</si>
  <si>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</si>
  <si>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</si>
  <si>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</si>
  <si>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</si>
  <si>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</si>
  <si>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</si>
  <si>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</si>
  <si>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</si>
  <si>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</si>
  <si>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</si>
  <si>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</si>
  <si>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</si>
  <si>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</si>
  <si>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</si>
  <si>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</si>
  <si>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</si>
  <si>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</si>
  <si>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</si>
  <si>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</si>
  <si>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</si>
  <si>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</si>
  <si>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</si>
  <si>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</si>
  <si>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</si>
  <si>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</si>
  <si>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</si>
  <si>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</si>
  <si>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</si>
  <si>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</si>
  <si>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</si>
  <si>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</si>
  <si>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</si>
  <si>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</si>
  <si>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</si>
  <si>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</si>
  <si>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</si>
  <si>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</si>
  <si>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</si>
  <si>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</si>
  <si>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</si>
  <si>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</si>
  <si>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</si>
  <si>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</si>
  <si>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</si>
  <si>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</si>
  <si>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</si>
  <si>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</si>
  <si>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</si>
  <si>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</si>
  <si>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</si>
  <si>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</si>
  <si>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</si>
  <si>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</si>
  <si>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</si>
  <si>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</si>
  <si>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</si>
  <si>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</si>
  <si>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</si>
  <si>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</si>
  <si>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</si>
  <si>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</si>
  <si>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</si>
  <si>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</si>
  <si>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</si>
  <si>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</si>
  <si>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</si>
  <si>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</si>
  <si>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</si>
  <si>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</si>
  <si>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</si>
  <si>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</si>
  <si>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</si>
  <si>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</si>
  <si>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</si>
  <si>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</si>
  <si>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</si>
  <si>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</si>
  <si>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</si>
  <si>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</si>
  <si>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</si>
  <si>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</si>
  <si>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</si>
  <si>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</si>
  <si>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</si>
  <si>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</si>
  <si>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</si>
  <si>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</si>
  <si>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</si>
  <si>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</si>
  <si>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</si>
  <si>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</si>
  <si>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</si>
  <si>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</si>
  <si>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</si>
  <si>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</si>
  <si>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</si>
  <si>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</si>
  <si>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</si>
  <si>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</si>
  <si>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</si>
  <si>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</si>
  <si>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</si>
  <si>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</si>
  <si>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</si>
  <si>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</si>
  <si>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</si>
  <si>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</si>
  <si>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</si>
  <si>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</si>
  <si>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</si>
  <si>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</si>
  <si>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</si>
  <si>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</si>
  <si>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</si>
  <si>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</si>
  <si>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</si>
  <si>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</si>
  <si>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</si>
  <si>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</si>
  <si>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</si>
  <si>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</si>
  <si>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</si>
  <si>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</si>
  <si>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</si>
  <si>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</si>
  <si>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</si>
  <si>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</si>
  <si>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</si>
  <si>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</si>
  <si>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</si>
  <si>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</si>
  <si>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</si>
  <si>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</si>
  <si>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</si>
  <si>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</si>
  <si>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</si>
  <si>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</si>
  <si>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</si>
  <si>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</si>
  <si>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</si>
  <si>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</si>
  <si>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</si>
  <si>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</si>
  <si>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</si>
  <si>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</si>
  <si>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</si>
  <si>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</si>
  <si>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</si>
  <si>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</si>
  <si>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</si>
  <si>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</si>
  <si>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</si>
  <si>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</si>
  <si>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</si>
  <si>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</si>
  <si>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</si>
  <si>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</si>
  <si>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</si>
  <si>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</si>
  <si>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</si>
  <si>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</si>
  <si>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</si>
  <si>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</si>
  <si>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</si>
  <si>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</si>
  <si>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</si>
  <si>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</si>
  <si>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</si>
  <si>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</si>
  <si>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</si>
  <si>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</si>
  <si>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</si>
  <si>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</si>
  <si>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</si>
  <si>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</si>
  <si>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</si>
  <si>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</si>
  <si>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</si>
  <si>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</si>
  <si>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</si>
  <si>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</si>
  <si>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</si>
  <si>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</si>
  <si>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</si>
  <si>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</si>
  <si>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</si>
  <si>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</si>
  <si>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</si>
  <si>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</si>
  <si>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</si>
  <si>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</si>
  <si>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</si>
  <si>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</si>
  <si>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</si>
  <si>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</si>
  <si>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</si>
  <si>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</si>
  <si>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</si>
  <si>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</si>
  <si>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</si>
  <si>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</si>
  <si>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</si>
  <si>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</si>
  <si>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</si>
  <si>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</si>
  <si>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</si>
  <si>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</si>
  <si>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</si>
  <si>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</si>
  <si>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</si>
  <si>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</si>
  <si>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</si>
  <si>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</si>
  <si>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</si>
  <si>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</si>
  <si>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</si>
  <si>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</si>
  <si>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</si>
  <si>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</si>
  <si>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</si>
  <si>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</si>
  <si>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</si>
  <si>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</si>
  <si>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</si>
  <si>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</si>
  <si>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</si>
  <si>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</si>
  <si>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</si>
  <si>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</si>
  <si>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</si>
  <si>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</si>
  <si>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</si>
  <si>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</si>
  <si>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</si>
  <si>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</si>
  <si>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</si>
  <si>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</si>
  <si>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</si>
  <si>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</si>
  <si>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</si>
  <si>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</si>
  <si>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</si>
  <si>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</si>
  <si>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</si>
  <si>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</si>
  <si>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</si>
  <si>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</si>
  <si>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</si>
  <si>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</si>
  <si>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</si>
  <si>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</si>
  <si>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</si>
  <si>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</si>
  <si>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</si>
  <si>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</si>
  <si>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</si>
  <si>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</si>
  <si>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</si>
  <si>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</si>
  <si>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</si>
  <si>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</si>
  <si>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</si>
  <si>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</si>
  <si>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</si>
  <si>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</si>
  <si>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</si>
  <si>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</si>
  <si>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</si>
  <si>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</si>
  <si>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</si>
  <si>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</si>
  <si>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</si>
  <si>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</si>
  <si>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</si>
  <si>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</si>
  <si>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</si>
  <si>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</si>
  <si>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</si>
  <si>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</si>
  <si>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</si>
  <si>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</si>
  <si>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</si>
  <si>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</si>
  <si>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</si>
  <si>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</si>
  <si>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</si>
  <si>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</si>
  <si>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</si>
  <si>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</si>
  <si>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</si>
  <si>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</si>
  <si>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</si>
  <si>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</si>
  <si>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</si>
  <si>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</si>
  <si>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</si>
  <si>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</si>
  <si>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</si>
  <si>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</si>
  <si>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</si>
  <si>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</si>
  <si>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</si>
  <si>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</si>
  <si>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</si>
  <si>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</si>
  <si>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</si>
  <si>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</si>
  <si>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</si>
  <si>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</si>
  <si>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</si>
  <si>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</si>
  <si>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</si>
  <si>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</si>
  <si>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</si>
  <si>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</si>
  <si>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</si>
  <si>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</si>
  <si>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</si>
  <si>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</si>
  <si>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</si>
  <si>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</si>
  <si>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</si>
  <si>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</si>
  <si>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</si>
  <si>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</si>
  <si>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</si>
  <si>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</si>
  <si>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</si>
  <si>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</si>
  <si>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</si>
  <si>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</si>
  <si>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</si>
  <si>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</si>
  <si>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</si>
  <si>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</si>
  <si>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</si>
  <si>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</si>
  <si>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</si>
  <si>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</si>
  <si>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</si>
  <si>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</si>
  <si>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</si>
  <si>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</si>
  <si>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</si>
  <si>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</si>
  <si>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</si>
  <si>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</si>
  <si>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</si>
  <si>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</si>
  <si>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</si>
  <si>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</si>
  <si>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</si>
  <si>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</si>
  <si>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</si>
  <si>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</si>
  <si>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</si>
  <si>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</si>
  <si>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</si>
  <si>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</si>
  <si>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</si>
  <si>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</si>
  <si>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</si>
  <si>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</si>
  <si>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</si>
  <si>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</si>
  <si>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</si>
  <si>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</si>
  <si>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</si>
  <si>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</si>
  <si>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</si>
  <si>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</si>
  <si>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</si>
  <si>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</si>
  <si>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</si>
  <si>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</si>
  <si>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</si>
  <si>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</si>
  <si>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</si>
  <si>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</si>
  <si>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</si>
  <si>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</si>
  <si>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</si>
  <si>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</si>
  <si>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</si>
  <si>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</si>
  <si>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</si>
  <si>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</si>
  <si>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</si>
  <si>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</si>
  <si>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</si>
  <si>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</si>
  <si>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</si>
  <si>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</si>
  <si>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</si>
  <si>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</si>
  <si>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</si>
  <si>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</si>
  <si>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</si>
  <si>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</si>
  <si>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</si>
  <si>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</si>
  <si>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</si>
  <si>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</si>
  <si>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</si>
  <si>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</si>
  <si>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</si>
  <si>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</si>
  <si>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</si>
  <si>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</si>
  <si>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</si>
  <si>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</si>
  <si>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</si>
  <si>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</si>
  <si>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</si>
  <si>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</si>
  <si>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</si>
  <si>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</si>
  <si>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</si>
  <si>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</si>
  <si>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</si>
  <si>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</si>
  <si>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</si>
  <si>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</si>
  <si>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</si>
  <si>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</si>
  <si>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</si>
  <si>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</si>
  <si>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</si>
  <si>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</si>
  <si>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</si>
  <si>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</si>
  <si>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</si>
  <si>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</si>
  <si>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</si>
  <si>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</si>
  <si>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</si>
  <si>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</si>
  <si>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</si>
  <si>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</si>
  <si>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</si>
  <si>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</si>
  <si>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</si>
  <si>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</si>
  <si>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</si>
  <si>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</si>
  <si>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</si>
  <si>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</si>
  <si>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</si>
  <si>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</si>
  <si>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</si>
  <si>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</si>
  <si>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</si>
  <si>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</si>
  <si>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</si>
  <si>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</si>
  <si>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</si>
  <si>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</si>
  <si>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</si>
  <si>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</si>
  <si>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</si>
  <si>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</si>
  <si>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</si>
  <si>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</si>
  <si>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</si>
  <si>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</si>
  <si>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</si>
  <si>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</si>
  <si>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</si>
  <si>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</si>
  <si>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</si>
  <si>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</si>
  <si>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</si>
  <si>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</si>
  <si>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</si>
  <si>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</si>
  <si>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</si>
  <si>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</si>
  <si>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</si>
  <si>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</si>
  <si>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</si>
  <si>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</si>
  <si>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</si>
  <si>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</si>
  <si>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</si>
  <si>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</si>
  <si>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</si>
  <si>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</si>
  <si>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</si>
  <si>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</si>
  <si>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</si>
  <si>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</si>
  <si>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</si>
  <si>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</si>
  <si>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</si>
  <si>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</si>
  <si>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</si>
  <si>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</si>
  <si>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</si>
  <si>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</si>
  <si>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</si>
  <si>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</si>
  <si>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</si>
  <si>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</si>
  <si>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</si>
  <si>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</si>
  <si>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</si>
  <si>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</si>
  <si>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</si>
  <si>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</si>
  <si>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</si>
  <si>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</si>
  <si>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</si>
  <si>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</si>
  <si>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</si>
  <si>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</si>
  <si>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</si>
  <si>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</si>
  <si>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</si>
  <si>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</si>
  <si>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</si>
  <si>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</si>
  <si>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</si>
  <si>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</si>
  <si>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</si>
  <si>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</si>
  <si>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</si>
  <si>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</si>
  <si>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</si>
  <si>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</si>
  <si>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</si>
  <si>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</si>
  <si>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</si>
  <si>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</si>
  <si>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</si>
  <si>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</si>
  <si>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</si>
  <si>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</si>
  <si>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</si>
  <si>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</si>
  <si>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</si>
  <si>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</si>
  <si>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</si>
  <si>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</si>
  <si>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</si>
  <si>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</si>
  <si>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</si>
  <si>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</si>
  <si>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</si>
  <si>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</si>
  <si>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</si>
  <si>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</si>
  <si>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</si>
  <si>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</si>
  <si>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</si>
  <si>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</si>
  <si>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</si>
  <si>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</si>
  <si>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</si>
  <si>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</si>
  <si>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</si>
  <si>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</si>
  <si>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</si>
  <si>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</si>
  <si>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</si>
  <si>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</si>
  <si>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</si>
  <si>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</si>
  <si>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</si>
  <si>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</si>
  <si>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</si>
  <si>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</si>
  <si>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</si>
  <si>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</si>
  <si>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</si>
  <si>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</si>
  <si>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</si>
  <si>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</si>
  <si>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</si>
  <si>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</si>
  <si>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</si>
  <si>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</si>
  <si>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</si>
  <si>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</si>
  <si>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</si>
  <si>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</si>
  <si>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</si>
  <si>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</si>
  <si>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</si>
  <si>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</si>
  <si>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</si>
  <si>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</si>
  <si>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</si>
  <si>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</si>
  <si>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</si>
  <si>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</si>
  <si>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</si>
  <si>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</si>
  <si>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</si>
  <si>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</si>
  <si>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</si>
  <si>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</si>
  <si>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</si>
  <si>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</si>
  <si>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</si>
  <si>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</si>
  <si>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</si>
  <si>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</si>
  <si>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</si>
  <si>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</si>
  <si>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</si>
  <si>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</si>
  <si>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</si>
  <si>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</si>
  <si>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</si>
  <si>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</si>
  <si>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</si>
  <si>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</si>
  <si>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</si>
  <si>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</si>
  <si>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</si>
  <si>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</si>
  <si>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</si>
  <si>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</si>
  <si>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</si>
  <si>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</si>
  <si>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</si>
  <si>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</si>
  <si>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</si>
  <si>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</si>
  <si>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</si>
  <si>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</si>
  <si>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</si>
  <si>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</si>
  <si>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</si>
  <si>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</si>
  <si>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</si>
  <si>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</si>
  <si>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</si>
  <si>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</si>
  <si>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</si>
  <si>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</si>
  <si>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</si>
  <si>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</si>
  <si>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</si>
  <si>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</si>
  <si>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</si>
  <si>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</si>
  <si>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</si>
  <si>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</si>
  <si>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</si>
  <si>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</si>
  <si>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</si>
  <si>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</si>
  <si>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</si>
  <si>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</si>
  <si>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</si>
  <si>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</si>
  <si>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</si>
  <si>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</si>
  <si>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</si>
  <si>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</si>
  <si>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</si>
  <si>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</si>
  <si>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</si>
  <si>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</si>
  <si>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</si>
  <si>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</si>
  <si>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</si>
  <si>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</si>
  <si>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</si>
  <si>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</si>
  <si>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</si>
  <si>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</si>
  <si>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</si>
  <si>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</si>
  <si>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</si>
  <si>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</si>
  <si>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</si>
  <si>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</si>
  <si>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</si>
  <si>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</si>
  <si>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</si>
  <si>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</si>
  <si>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</si>
  <si>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</si>
  <si>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</si>
  <si>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</si>
  <si>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</si>
  <si>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</si>
  <si>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</si>
  <si>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</si>
  <si>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</si>
  <si>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</si>
  <si>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</si>
  <si>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</si>
  <si>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</si>
  <si>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</si>
  <si>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</si>
  <si>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</si>
  <si>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</si>
  <si>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</si>
  <si>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</si>
  <si>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</si>
  <si>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</si>
  <si>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</si>
  <si>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</si>
  <si>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</si>
  <si>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</si>
  <si>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</si>
  <si>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</si>
  <si>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</si>
  <si>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</si>
  <si>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</si>
  <si>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</si>
  <si>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</si>
  <si>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</si>
  <si>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</si>
  <si>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</si>
  <si>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</si>
  <si>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</si>
  <si>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</si>
  <si>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</si>
  <si>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</si>
  <si>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</si>
  <si>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</si>
  <si>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</si>
  <si>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</si>
  <si>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</si>
  <si>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</si>
  <si>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</si>
  <si>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</si>
  <si>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</si>
  <si>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</si>
  <si>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</si>
  <si>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</si>
  <si>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</si>
  <si>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</si>
  <si>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</si>
  <si>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</si>
  <si>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</si>
  <si>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</si>
  <si>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</si>
  <si>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</si>
  <si>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</si>
  <si>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</si>
  <si>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</si>
  <si>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</si>
  <si>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</si>
  <si>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</si>
  <si>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</si>
  <si>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</si>
  <si>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</si>
  <si>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</si>
  <si>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</si>
  <si>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</si>
  <si>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</si>
  <si>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</si>
  <si>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</si>
  <si>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</si>
  <si>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</si>
  <si>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</si>
  <si>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</si>
  <si>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</si>
  <si>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</si>
  <si>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</si>
  <si>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</si>
  <si>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</si>
  <si>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</si>
  <si>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</si>
  <si>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</si>
  <si>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</si>
  <si>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</si>
  <si>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</si>
  <si>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</si>
  <si>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</si>
  <si>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</si>
  <si>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</si>
  <si>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</si>
  <si>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</si>
  <si>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</si>
  <si>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</si>
  <si>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</si>
  <si>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</si>
  <si>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</si>
  <si>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</si>
  <si>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</si>
  <si>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</si>
  <si>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</si>
  <si>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</si>
  <si>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</si>
  <si>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</si>
  <si>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</si>
  <si>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</si>
  <si>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</si>
  <si>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</si>
  <si>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</si>
  <si>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</si>
  <si>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</si>
  <si>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</si>
  <si>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</si>
  <si>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</si>
  <si>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</si>
  <si>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</si>
  <si>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</si>
  <si>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</si>
  <si>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</si>
  <si>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</si>
  <si>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</si>
  <si>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</si>
  <si>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</si>
  <si>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</si>
  <si>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</si>
  <si>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</si>
  <si>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</si>
  <si>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</si>
  <si>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</si>
  <si>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</si>
  <si>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</si>
  <si>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</si>
  <si>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</si>
  <si>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</si>
  <si>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</si>
  <si>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</si>
  <si>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</si>
  <si>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</si>
  <si>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</si>
  <si>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</si>
  <si>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</si>
  <si>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</si>
  <si>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</si>
  <si>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</si>
  <si>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</si>
  <si>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</si>
  <si>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</si>
  <si>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</si>
  <si>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</si>
  <si>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</si>
  <si>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</si>
  <si>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</si>
  <si>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</si>
  <si>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</si>
  <si>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</si>
  <si>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</si>
  <si>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</si>
  <si>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</si>
  <si>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</si>
  <si>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</si>
  <si>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</si>
  <si>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</si>
  <si>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</si>
  <si>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</si>
  <si>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</si>
  <si>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</si>
  <si>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</si>
  <si>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</si>
  <si>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</si>
  <si>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</si>
  <si>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</si>
  <si>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</si>
  <si>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</si>
  <si>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</si>
  <si>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</si>
  <si>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</si>
  <si>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</si>
  <si>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</si>
  <si>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</si>
  <si>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</si>
  <si>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</si>
  <si>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</si>
  <si>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</si>
  <si>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</si>
  <si>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</si>
  <si>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</si>
  <si>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</si>
  <si>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</si>
  <si>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</si>
  <si>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</si>
  <si>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</si>
  <si>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</si>
  <si>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</si>
  <si>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</si>
  <si>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</si>
  <si>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</si>
  <si>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</si>
  <si>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</si>
  <si>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</si>
  <si>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</si>
  <si>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</si>
  <si>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</si>
  <si>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</si>
  <si>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</si>
  <si>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</si>
  <si>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</si>
  <si>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</si>
  <si>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</si>
  <si>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</si>
  <si>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</si>
  <si>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</si>
  <si>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</si>
  <si>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</si>
  <si>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</si>
  <si>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</si>
  <si>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</si>
  <si>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</si>
  <si>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</si>
  <si>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</si>
  <si>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</si>
  <si>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</si>
  <si>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</si>
  <si>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</si>
  <si>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</si>
  <si>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</si>
  <si>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</si>
  <si>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</si>
  <si>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</si>
  <si>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</si>
  <si>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</si>
  <si>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</si>
  <si>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</si>
  <si>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</si>
  <si>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</si>
  <si>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</si>
  <si>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</si>
  <si>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</si>
  <si>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</si>
  <si>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</si>
  <si>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</si>
  <si>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</si>
  <si>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</si>
  <si>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</si>
  <si>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</si>
  <si>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</si>
  <si>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</si>
  <si>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</si>
  <si>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</si>
  <si>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</si>
  <si>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</si>
  <si>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</si>
  <si>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</si>
  <si>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</si>
  <si>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</si>
  <si>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</si>
  <si>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</si>
  <si>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</si>
  <si>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</si>
  <si>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</si>
  <si>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</si>
  <si>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</si>
  <si>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</si>
  <si>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</si>
  <si>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</si>
  <si>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</si>
  <si>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</si>
  <si>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</si>
  <si>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</si>
  <si>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</si>
  <si>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</si>
  <si>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</si>
  <si>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</si>
  <si>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</si>
  <si>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</si>
  <si>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</si>
  <si>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</si>
  <si>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</si>
  <si>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</si>
  <si>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</si>
  <si>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</si>
  <si>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</si>
  <si>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</si>
  <si>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</si>
  <si>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</si>
  <si>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</si>
  <si>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</si>
  <si>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</si>
  <si>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</si>
  <si>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</si>
  <si>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</si>
  <si>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</si>
  <si>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</si>
  <si>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</si>
  <si>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</si>
  <si>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</si>
  <si>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</si>
  <si>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</si>
  <si>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</si>
  <si>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</si>
  <si>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</si>
  <si>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</si>
  <si>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</si>
  <si>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</si>
  <si>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</si>
  <si>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</si>
  <si>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</si>
  <si>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</si>
  <si>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</si>
  <si>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</si>
  <si>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</si>
  <si>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</si>
  <si>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</si>
  <si>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</si>
  <si>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</si>
  <si>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</si>
  <si>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</si>
  <si>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</si>
  <si>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</si>
  <si>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</si>
  <si>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</si>
  <si>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</si>
  <si>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</si>
  <si>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</si>
  <si>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</si>
  <si>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</si>
  <si>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</si>
  <si>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</si>
  <si>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</si>
  <si>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</si>
  <si>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</si>
  <si>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</si>
  <si>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</si>
  <si>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</si>
  <si>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</si>
  <si>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</si>
  <si>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</si>
  <si>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</si>
  <si>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</si>
  <si>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</si>
  <si>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</si>
  <si>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</si>
  <si>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</si>
  <si>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</si>
  <si>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</si>
  <si>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</si>
  <si>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</si>
  <si>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</si>
  <si>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</si>
  <si>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</si>
  <si>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</si>
  <si>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</si>
  <si>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</si>
  <si>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</si>
  <si>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</si>
  <si>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</si>
  <si>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</si>
  <si>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</si>
  <si>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</si>
  <si>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</si>
  <si>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</si>
  <si>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</si>
  <si>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</si>
  <si>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</si>
  <si>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</si>
  <si>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</si>
  <si>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</si>
  <si>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</si>
  <si>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</si>
  <si>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</si>
  <si>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</si>
  <si>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</si>
  <si>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</si>
  <si>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</si>
  <si>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</si>
  <si>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</si>
  <si>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</si>
  <si>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</si>
  <si>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</si>
  <si>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</si>
  <si>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</si>
  <si>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</si>
  <si>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</si>
  <si>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</si>
  <si>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</si>
  <si>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</si>
  <si>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</si>
  <si>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</si>
  <si>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</si>
  <si>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</si>
  <si>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</si>
  <si>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</si>
  <si>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</si>
  <si>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</si>
  <si>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</si>
  <si>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</si>
  <si>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</si>
  <si>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</si>
  <si>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</si>
  <si>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</si>
  <si>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</si>
  <si>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</si>
  <si>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</si>
  <si>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</si>
  <si>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</si>
  <si>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</si>
  <si>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</si>
  <si>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</si>
  <si>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</si>
  <si>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</si>
  <si>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</si>
  <si>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</si>
  <si>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</si>
  <si>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</si>
  <si>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</si>
  <si>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</si>
  <si>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</si>
  <si>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</si>
  <si>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</si>
  <si>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</si>
  <si>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</si>
  <si>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</si>
  <si>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</si>
  <si>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</si>
  <si>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</si>
  <si>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</si>
  <si>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</si>
  <si>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</si>
  <si>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</si>
  <si>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</si>
  <si>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</si>
  <si>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</si>
  <si>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</si>
  <si>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</si>
  <si>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</si>
  <si>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</si>
  <si>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</si>
  <si>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</si>
  <si>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</si>
  <si>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</si>
  <si>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</si>
  <si>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</si>
  <si>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</si>
  <si>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</si>
  <si>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</si>
  <si>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</si>
  <si>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</si>
  <si>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</si>
  <si>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</si>
  <si>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</si>
  <si>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</si>
  <si>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</si>
  <si>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</si>
  <si>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</si>
  <si>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</si>
  <si>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</si>
  <si>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</si>
  <si>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</si>
  <si>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</si>
  <si>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</si>
  <si>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</si>
  <si>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</si>
  <si>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</si>
  <si>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</si>
  <si>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</si>
  <si>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</si>
  <si>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</si>
  <si>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</si>
  <si>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</si>
  <si>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</si>
  <si>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</si>
  <si>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</si>
  <si>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</si>
  <si>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</si>
  <si>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</si>
  <si>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</si>
  <si>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</si>
  <si>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</si>
  <si>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</si>
  <si>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</si>
  <si>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</si>
  <si>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</si>
  <si>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</si>
  <si>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</si>
  <si>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</si>
  <si>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</si>
  <si>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</si>
  <si>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</si>
  <si>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</si>
  <si>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</si>
  <si>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</si>
  <si>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</si>
  <si>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</si>
  <si>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</si>
  <si>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</si>
  <si>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</si>
  <si>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</si>
  <si>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</si>
  <si>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</si>
  <si>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</si>
  <si>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</si>
  <si>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</si>
  <si>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</si>
  <si>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</si>
  <si>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</si>
  <si>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</si>
  <si>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</si>
  <si>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</si>
  <si>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</si>
  <si>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</si>
  <si>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</si>
  <si>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</si>
  <si>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</si>
  <si>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</si>
  <si>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</si>
  <si>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</si>
  <si>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</si>
  <si>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</si>
  <si>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</si>
  <si>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</si>
  <si>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</si>
  <si>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</si>
  <si>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</si>
  <si>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</si>
  <si>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</si>
  <si>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</si>
  <si>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</si>
  <si>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</si>
  <si>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</si>
  <si>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</si>
  <si>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</si>
  <si>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</si>
  <si>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</si>
  <si>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</si>
  <si>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</si>
  <si>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</si>
  <si>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</si>
  <si>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</si>
  <si>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</si>
  <si>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</si>
  <si>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</si>
  <si>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</si>
  <si>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</si>
  <si>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</si>
  <si>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</si>
  <si>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</si>
  <si>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</si>
  <si>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</si>
  <si>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</si>
  <si>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</si>
  <si>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</si>
  <si>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</si>
  <si>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</si>
  <si>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</si>
  <si>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</si>
  <si>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</si>
  <si>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</si>
  <si>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</si>
  <si>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</si>
  <si>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</si>
  <si>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</si>
  <si>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</si>
  <si>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</si>
  <si>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</si>
  <si>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</si>
  <si>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</si>
  <si>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</si>
  <si>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</si>
  <si>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</si>
  <si>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</si>
  <si>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</si>
  <si>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</si>
  <si>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</si>
  <si>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</si>
  <si>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</si>
  <si>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</si>
  <si>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</si>
  <si>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</si>
  <si>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</si>
  <si>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</si>
  <si>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</si>
  <si>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</si>
  <si>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</si>
  <si>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</si>
  <si>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</si>
  <si>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</si>
  <si>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</si>
  <si>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</si>
  <si>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</si>
  <si>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</si>
  <si>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</si>
  <si>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</si>
  <si>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</si>
  <si>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</si>
  <si>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</si>
  <si>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</si>
  <si>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</si>
  <si>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</si>
  <si>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</si>
  <si>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</si>
  <si>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</si>
  <si>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</si>
  <si>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</si>
  <si>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</si>
  <si>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</si>
  <si>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</si>
  <si>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</si>
  <si>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</si>
  <si>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</si>
  <si>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</si>
  <si>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</si>
  <si>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</si>
  <si>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</si>
  <si>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</si>
  <si>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</si>
  <si>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</si>
  <si>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</si>
  <si>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</si>
  <si>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</si>
  <si>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</si>
  <si>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</si>
  <si>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</si>
  <si>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</si>
  <si>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</si>
  <si>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</si>
  <si>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</si>
  <si>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</si>
  <si>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</si>
  <si>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</si>
  <si>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</si>
  <si>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</si>
  <si>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</si>
  <si>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</si>
  <si>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</si>
  <si>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</si>
  <si>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</si>
  <si>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</si>
  <si>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</si>
  <si>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</si>
  <si>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</si>
  <si>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</si>
  <si>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</si>
  <si>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</si>
  <si>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</si>
  <si>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</si>
  <si>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</si>
  <si>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</si>
  <si>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</si>
  <si>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</si>
  <si>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</si>
  <si>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</si>
  <si>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</si>
  <si>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</si>
  <si>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</si>
  <si>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</si>
  <si>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</si>
  <si>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</si>
  <si>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</si>
  <si>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</si>
  <si>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</si>
  <si>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</si>
  <si>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</si>
  <si>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</si>
  <si>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</si>
  <si>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</si>
  <si>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</si>
  <si>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</si>
  <si>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</si>
  <si>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</si>
  <si>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</si>
  <si>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</si>
  <si>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</si>
  <si>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</si>
  <si>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</si>
  <si>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</si>
  <si>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</si>
  <si>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</si>
  <si>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</si>
  <si>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</si>
  <si>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</si>
  <si>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</si>
  <si>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</si>
  <si>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</si>
  <si>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</si>
  <si>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</si>
  <si>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</si>
  <si>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</si>
  <si>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</si>
  <si>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</si>
  <si>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</si>
  <si>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</si>
  <si>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</si>
  <si>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</si>
  <si>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</si>
  <si>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</si>
  <si>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</si>
  <si>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</si>
  <si>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</si>
  <si>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</si>
  <si>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</si>
  <si>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</si>
  <si>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</si>
  <si>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</si>
  <si>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</si>
  <si>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</si>
  <si>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</si>
  <si>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</si>
  <si>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</si>
  <si>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</si>
  <si>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</si>
  <si>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</si>
  <si>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</si>
  <si>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</si>
  <si>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</si>
  <si>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</si>
  <si>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</si>
  <si>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</si>
  <si>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</si>
  <si>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</si>
  <si>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</si>
  <si>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</si>
  <si>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</si>
  <si>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</si>
  <si>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</si>
  <si>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</si>
  <si>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</si>
  <si>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</si>
  <si>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</si>
  <si>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</si>
  <si>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</si>
  <si>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</si>
  <si>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</si>
  <si>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</si>
  <si>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</si>
  <si>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</si>
  <si>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</si>
  <si>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</si>
  <si>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</si>
  <si>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</si>
  <si>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</si>
  <si>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</si>
  <si>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</si>
  <si>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</si>
  <si>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</si>
  <si>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</si>
  <si>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</si>
  <si>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</si>
  <si>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</si>
  <si>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</si>
  <si>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</si>
  <si>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</si>
  <si>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</si>
  <si>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</si>
  <si>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</si>
  <si>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</si>
  <si>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</si>
  <si>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</si>
  <si>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</si>
  <si>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</si>
  <si>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</si>
  <si>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</si>
  <si>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</si>
  <si>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</si>
  <si>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</si>
  <si>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</si>
  <si>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</si>
  <si>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</si>
  <si>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</si>
  <si>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</si>
  <si>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</si>
  <si>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</si>
  <si>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</si>
  <si>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</si>
  <si>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</si>
  <si>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</si>
  <si>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</si>
  <si>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</si>
  <si>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</si>
  <si>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</si>
  <si>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</si>
  <si>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</si>
  <si>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</si>
  <si>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</si>
  <si>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</si>
  <si>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</si>
  <si>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</si>
  <si>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</si>
  <si>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</si>
  <si>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</si>
  <si>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</si>
  <si>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</si>
  <si>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</si>
  <si>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</si>
  <si>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</si>
  <si>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</si>
  <si>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</si>
  <si>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</si>
  <si>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</si>
  <si>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</si>
  <si>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</si>
  <si>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</si>
  <si>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</si>
  <si>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</si>
  <si>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</si>
  <si>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</si>
  <si>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</si>
  <si>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</si>
  <si>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</si>
  <si>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</si>
  <si>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</si>
  <si>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</si>
  <si>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</si>
  <si>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</si>
  <si>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</si>
  <si>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</si>
  <si>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</si>
  <si>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</si>
  <si>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</si>
  <si>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</si>
  <si>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</si>
  <si>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</si>
  <si>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</si>
  <si>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</si>
  <si>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</si>
  <si>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</si>
  <si>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</si>
  <si>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</si>
  <si>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</si>
  <si>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</si>
  <si>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</si>
  <si>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</si>
  <si>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</si>
  <si>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</si>
  <si>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</si>
  <si>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</si>
  <si>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</si>
  <si>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</si>
  <si>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</si>
  <si>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</si>
  <si>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</si>
  <si>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</si>
  <si>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</si>
  <si>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</si>
  <si>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</si>
  <si>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</si>
  <si>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</si>
  <si>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</si>
  <si>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</si>
  <si>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</si>
  <si>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</si>
  <si>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</si>
  <si>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</si>
  <si>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</si>
  <si>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</si>
  <si>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</si>
  <si>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</si>
  <si>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</si>
  <si>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</si>
  <si>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</si>
  <si>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</si>
  <si>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</si>
  <si>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</si>
  <si>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</si>
  <si>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</si>
  <si>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</si>
  <si>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</si>
  <si>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</si>
  <si>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</si>
  <si>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</si>
  <si>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</si>
  <si>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</si>
  <si>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</si>
  <si>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</si>
  <si>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</si>
  <si>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</si>
  <si>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</si>
  <si>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</si>
  <si>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</si>
  <si>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</si>
  <si>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</si>
  <si>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</si>
  <si>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</si>
  <si>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</si>
  <si>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</si>
  <si>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</si>
  <si>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</si>
  <si>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</si>
  <si>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</si>
  <si>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</si>
  <si>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</si>
  <si>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</si>
  <si>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</si>
  <si>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</si>
  <si>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</si>
  <si>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</si>
  <si>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</si>
  <si>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</si>
  <si>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</si>
  <si>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</si>
  <si>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</si>
  <si>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</si>
  <si>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</si>
  <si>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</si>
  <si>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</si>
  <si>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</si>
  <si>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</si>
  <si>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</si>
  <si>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</si>
  <si>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</si>
  <si>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</si>
  <si>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</si>
  <si>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</si>
  <si>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</si>
  <si>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</si>
  <si>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</si>
  <si>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</si>
  <si>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</si>
  <si>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</si>
  <si>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</si>
  <si>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</si>
  <si>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</si>
  <si>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</si>
  <si>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</si>
  <si>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</si>
  <si>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</si>
  <si>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</si>
  <si>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</si>
  <si>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</si>
  <si>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</si>
  <si>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</si>
  <si>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</si>
  <si>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</si>
  <si>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</si>
  <si>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</si>
  <si>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</si>
  <si>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</si>
  <si>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</si>
  <si>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</si>
  <si>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</si>
  <si>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</si>
  <si>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</si>
  <si>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</si>
  <si>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</si>
  <si>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</si>
  <si>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</si>
  <si>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</si>
  <si>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</si>
  <si>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</si>
  <si>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</si>
  <si>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</si>
  <si>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</si>
  <si>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</si>
  <si>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</si>
  <si>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</si>
  <si>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</si>
  <si>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</si>
  <si>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</si>
  <si>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</si>
  <si>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</si>
  <si>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</si>
  <si>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</si>
  <si>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</si>
  <si>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</si>
  <si>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</si>
  <si>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</si>
  <si>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</si>
  <si>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</si>
  <si>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</si>
  <si>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</si>
  <si>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</si>
  <si>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</si>
  <si>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</si>
  <si>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</si>
  <si>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</si>
  <si>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</si>
  <si>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</si>
  <si>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</si>
  <si>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</si>
  <si>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</si>
  <si>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</si>
  <si>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</si>
  <si>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</si>
  <si>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</si>
  <si>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</si>
  <si>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</si>
  <si>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</si>
  <si>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</si>
  <si>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</si>
  <si>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</si>
  <si>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</si>
  <si>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</si>
  <si>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</si>
  <si>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</si>
  <si>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</si>
  <si>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</si>
  <si>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</si>
  <si>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</si>
  <si>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</si>
  <si>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</si>
  <si>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</si>
  <si>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</si>
  <si>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</si>
  <si>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</si>
  <si>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</si>
  <si>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</si>
  <si>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</si>
  <si>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</si>
  <si>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</si>
  <si>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</si>
  <si>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</si>
  <si>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</si>
  <si>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</si>
  <si>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</si>
  <si>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</si>
  <si>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</si>
  <si>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</si>
  <si>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</si>
  <si>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</si>
  <si>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</si>
  <si>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</si>
  <si>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</si>
  <si>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</si>
  <si>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</si>
  <si>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</si>
  <si>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</si>
  <si>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</si>
  <si>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</si>
  <si>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</si>
  <si>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</si>
  <si>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</si>
  <si>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</si>
  <si>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</si>
  <si>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</si>
  <si>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</si>
  <si>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</si>
  <si>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</si>
  <si>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</si>
  <si>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</si>
  <si>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</si>
  <si>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</si>
  <si>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</si>
  <si>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</si>
  <si>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</si>
  <si>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</si>
  <si>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</si>
  <si>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</si>
  <si>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</si>
  <si>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</si>
  <si>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</si>
  <si>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</si>
  <si>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</si>
  <si>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</si>
  <si>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</si>
  <si>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</si>
  <si>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</si>
  <si>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</si>
  <si>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</si>
  <si>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</si>
  <si>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</si>
  <si>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</si>
  <si>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</si>
  <si>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</si>
  <si>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</si>
  <si>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</si>
  <si>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</si>
  <si>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</si>
  <si>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</si>
  <si>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</si>
  <si>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</si>
  <si>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</si>
  <si>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</si>
  <si>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</si>
  <si>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</si>
  <si>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</si>
  <si>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</si>
  <si>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</si>
  <si>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</si>
  <si>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</si>
  <si>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</si>
  <si>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</si>
  <si>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</si>
  <si>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</si>
  <si>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</si>
  <si>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</si>
  <si>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</si>
  <si>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</si>
  <si>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</si>
  <si>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</si>
  <si>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</si>
  <si>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</si>
  <si>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</si>
  <si>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</si>
  <si>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</si>
  <si>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</si>
  <si>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</si>
  <si>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</si>
  <si>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</si>
  <si>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</si>
  <si>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</si>
  <si>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</si>
  <si>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</si>
  <si>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</si>
  <si>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</si>
  <si>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</si>
  <si>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</si>
  <si>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</si>
  <si>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</si>
  <si>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</si>
  <si>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</si>
  <si>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</si>
  <si>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</si>
  <si>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</si>
  <si>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</si>
  <si>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</si>
  <si>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</si>
  <si>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</si>
  <si>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</si>
  <si>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</si>
  <si>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</si>
  <si>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</si>
  <si>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</si>
  <si>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</si>
  <si>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</si>
  <si>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</si>
  <si>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</si>
  <si>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</si>
  <si>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</si>
  <si>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</si>
  <si>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</si>
  <si>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</si>
  <si>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</si>
  <si>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</si>
  <si>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</si>
  <si>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</si>
  <si>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</si>
  <si>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</si>
  <si>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</si>
  <si>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</si>
  <si>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</si>
  <si>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</si>
  <si>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</si>
  <si>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</si>
  <si>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</si>
  <si>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</si>
  <si>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</si>
  <si>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</si>
  <si>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</si>
  <si>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</si>
  <si>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</si>
  <si>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</si>
  <si>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</si>
  <si>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</si>
  <si>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</si>
  <si>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</si>
  <si>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</si>
  <si>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</si>
  <si>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</si>
  <si>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</si>
  <si>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</si>
  <si>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</si>
  <si>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</si>
  <si>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</si>
  <si>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</si>
  <si>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</si>
  <si>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</si>
  <si>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</si>
  <si>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</si>
  <si>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</si>
  <si>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</si>
  <si>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</si>
  <si>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</si>
  <si>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</si>
  <si>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</si>
  <si>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</si>
  <si>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</si>
  <si>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</si>
  <si>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</si>
  <si>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</si>
  <si>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</si>
  <si>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</si>
  <si>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</si>
  <si>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</si>
  <si>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</si>
  <si>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</si>
  <si>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</si>
  <si>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</si>
  <si>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</si>
  <si>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</si>
  <si>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</si>
  <si>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</si>
  <si>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</si>
  <si>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</si>
  <si>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</si>
  <si>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</si>
  <si>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</si>
  <si>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</si>
  <si>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</si>
  <si>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</si>
  <si>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</si>
  <si>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</si>
  <si>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</si>
  <si>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</si>
  <si>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</si>
  <si>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</si>
  <si>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</si>
  <si>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</si>
  <si>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</si>
  <si>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</si>
  <si>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</si>
  <si>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</si>
  <si>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</si>
  <si>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</si>
  <si>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</si>
  <si>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</si>
  <si>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</si>
  <si>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</si>
  <si>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</si>
  <si>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</si>
  <si>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</si>
  <si>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</si>
  <si>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</si>
  <si>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</si>
  <si>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</si>
  <si>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</si>
  <si>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</si>
  <si>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</si>
  <si>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</si>
  <si>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</si>
  <si>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</si>
  <si>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</si>
  <si>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</si>
  <si>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</si>
  <si>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</si>
  <si>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</si>
  <si>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</si>
  <si>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</si>
  <si>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</si>
  <si>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</si>
  <si>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</si>
  <si>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</si>
  <si>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</si>
  <si>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</si>
  <si>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</si>
  <si>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</si>
  <si>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</si>
  <si>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</si>
  <si>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</si>
  <si>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</si>
  <si>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</si>
  <si>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</si>
  <si>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</si>
  <si>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</si>
  <si>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</si>
  <si>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</si>
  <si>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</si>
  <si>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</si>
  <si>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</si>
  <si>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</si>
  <si>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</si>
  <si>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</si>
  <si>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</si>
  <si>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</si>
  <si>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</si>
  <si>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</si>
  <si>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</si>
  <si>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</si>
  <si>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</si>
  <si>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</si>
  <si>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</si>
  <si>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</si>
  <si>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</si>
  <si>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</si>
  <si>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</si>
  <si>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</si>
  <si>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</si>
  <si>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</si>
  <si>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</si>
  <si>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</si>
  <si>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</si>
  <si>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</si>
  <si>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</si>
  <si>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</si>
  <si>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</si>
  <si>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</si>
  <si>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</si>
  <si>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</si>
  <si>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</si>
  <si>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</si>
  <si>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</si>
  <si>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</si>
  <si>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</si>
  <si>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</si>
  <si>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</si>
  <si>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</si>
  <si>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</si>
  <si>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</si>
  <si>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</si>
  <si>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</si>
  <si>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</si>
  <si>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</si>
  <si>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</si>
  <si>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</si>
  <si>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</si>
  <si>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</si>
  <si>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</si>
  <si>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</si>
  <si>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</si>
  <si>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</si>
  <si>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</si>
  <si>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</si>
  <si>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</si>
  <si>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</si>
  <si>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</si>
  <si>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</si>
  <si>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</si>
  <si>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</si>
  <si>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</si>
  <si>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</si>
  <si>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</si>
  <si>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</si>
  <si>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</si>
  <si>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</si>
  <si>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</si>
  <si>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</si>
  <si>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</si>
  <si>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</si>
  <si>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</si>
  <si>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</si>
  <si>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</si>
  <si>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</si>
  <si>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</si>
  <si>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</si>
  <si>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</si>
  <si>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</si>
  <si>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</si>
  <si>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</si>
  <si>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</si>
  <si>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</si>
  <si>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</si>
  <si>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</si>
  <si>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</si>
  <si>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</si>
  <si>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</si>
  <si>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</si>
  <si>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</si>
  <si>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</si>
  <si>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</si>
  <si>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</si>
  <si>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</si>
  <si>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</si>
  <si>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</si>
  <si>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</si>
  <si>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</si>
  <si>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</si>
  <si>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</si>
  <si>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</si>
  <si>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</si>
  <si>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</si>
  <si>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</si>
  <si>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</si>
  <si>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</si>
  <si>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</si>
  <si>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</si>
  <si>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</si>
  <si>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</si>
  <si>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</si>
  <si>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</si>
  <si>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</si>
  <si>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</si>
  <si>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</si>
  <si>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</si>
  <si>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</si>
  <si>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</si>
  <si>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</si>
  <si>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</si>
  <si>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</si>
  <si>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</si>
  <si>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</si>
  <si>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</si>
  <si>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</si>
  <si>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</si>
  <si>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</si>
  <si>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</si>
  <si>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</si>
  <si>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</si>
  <si>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</si>
  <si>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</si>
  <si>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</si>
  <si>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</si>
  <si>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</si>
  <si>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</si>
  <si>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</si>
  <si>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</si>
  <si>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</si>
  <si>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</si>
  <si>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</si>
  <si>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</si>
  <si>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</si>
  <si>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</si>
  <si>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</si>
  <si>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</si>
  <si>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</si>
  <si>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</si>
  <si>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</si>
  <si>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</si>
  <si>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</si>
  <si>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</si>
  <si>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</si>
  <si>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</si>
  <si>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</si>
  <si>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</si>
  <si>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</si>
  <si>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</si>
  <si>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</si>
  <si>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</si>
  <si>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</si>
  <si>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</si>
  <si>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</si>
  <si>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</si>
  <si>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</si>
  <si>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</si>
  <si>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</si>
  <si>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</si>
  <si>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</si>
  <si>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</si>
  <si>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</si>
  <si>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</si>
  <si>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</si>
  <si>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</si>
  <si>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</si>
  <si>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</si>
  <si>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</si>
  <si>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</si>
  <si>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</si>
  <si>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</si>
  <si>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</si>
  <si>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</si>
  <si>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</si>
  <si>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</si>
  <si>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</si>
  <si>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</si>
  <si>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</si>
  <si>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</si>
  <si>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</si>
  <si>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</si>
  <si>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</si>
  <si>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</si>
  <si>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</si>
  <si>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</si>
  <si>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</si>
  <si>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</si>
  <si>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</si>
  <si>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</si>
  <si>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</si>
  <si>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</si>
  <si>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</si>
  <si>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</si>
  <si>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</si>
  <si>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</si>
  <si>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</si>
  <si>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</si>
  <si>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</si>
  <si>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</si>
  <si>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</si>
  <si>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</si>
  <si>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</si>
  <si>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</si>
  <si>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</si>
  <si>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</si>
  <si>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</si>
  <si>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</si>
  <si>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</si>
  <si>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</si>
  <si>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</si>
  <si>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</si>
  <si>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</si>
  <si>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</si>
  <si>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</si>
  <si>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</si>
  <si>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</si>
  <si>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</si>
  <si>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</si>
  <si>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</si>
  <si>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</si>
  <si>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</si>
  <si>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</si>
  <si>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</si>
  <si>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</si>
  <si>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</si>
  <si>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</si>
  <si>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</si>
  <si>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</si>
  <si>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</si>
  <si>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</si>
  <si>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</si>
  <si>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</si>
  <si>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</si>
  <si>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</si>
  <si>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</si>
  <si>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</si>
  <si>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</si>
  <si>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</si>
  <si>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</si>
  <si>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</si>
  <si>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</si>
  <si>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</si>
  <si>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</si>
  <si>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</si>
  <si>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</si>
  <si>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</si>
  <si>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</si>
  <si>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</si>
  <si>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</si>
  <si>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</si>
  <si>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</si>
  <si>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</si>
  <si>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</si>
  <si>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</si>
  <si>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</si>
  <si>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</si>
  <si>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</si>
  <si>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</si>
  <si>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</si>
  <si>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</si>
  <si>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</si>
  <si>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</si>
  <si>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</si>
  <si>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</si>
  <si>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</si>
  <si>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</si>
  <si>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</si>
  <si>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</si>
  <si>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</si>
  <si>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</si>
  <si>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</si>
  <si>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</si>
  <si>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</si>
  <si>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</si>
  <si>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</si>
  <si>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</si>
  <si>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</si>
  <si>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</si>
  <si>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</si>
  <si>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</si>
  <si>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</si>
  <si>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</si>
  <si>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</si>
  <si>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</si>
  <si>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</si>
  <si>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</si>
  <si>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</si>
  <si>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</si>
  <si>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</si>
  <si>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</si>
  <si>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</si>
  <si>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</si>
  <si>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</si>
  <si>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</si>
  <si>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</si>
  <si>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</si>
  <si>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</si>
  <si>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</si>
  <si>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</si>
  <si>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</si>
  <si>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</si>
  <si>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</si>
  <si>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</si>
  <si>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</si>
  <si>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</si>
  <si>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</si>
  <si>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</si>
  <si>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</si>
  <si>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</si>
  <si>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</si>
  <si>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</si>
  <si>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</si>
  <si>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</si>
  <si>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</si>
  <si>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</si>
  <si>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</si>
  <si>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</si>
  <si>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</si>
  <si>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</si>
  <si>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</si>
  <si>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</si>
  <si>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</si>
  <si>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</si>
  <si>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</si>
  <si>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</si>
  <si>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</si>
  <si>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</si>
  <si>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</si>
  <si>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</si>
  <si>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</si>
  <si>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</si>
  <si>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</si>
  <si>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</si>
  <si>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</si>
  <si>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</si>
  <si>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</si>
  <si>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</si>
  <si>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</si>
  <si>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</si>
  <si>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</si>
  <si>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</si>
  <si>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</si>
  <si>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</si>
  <si>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</si>
  <si>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</si>
  <si>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</si>
  <si>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</si>
  <si>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</si>
  <si>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</si>
  <si>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</si>
  <si>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</si>
  <si>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</si>
  <si>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</si>
  <si>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</si>
  <si>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</si>
  <si>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</si>
  <si>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</si>
  <si>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</si>
  <si>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</si>
  <si>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</si>
  <si>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</si>
  <si>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</si>
  <si>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</si>
  <si>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</si>
  <si>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</si>
  <si>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</si>
  <si>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</si>
  <si>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</si>
  <si>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</si>
  <si>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</si>
  <si>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</si>
  <si>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</si>
  <si>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</si>
  <si>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</si>
  <si>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</si>
  <si>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</si>
  <si>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</si>
  <si>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</si>
  <si>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</si>
  <si>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</si>
  <si>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</si>
  <si>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</si>
  <si>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</si>
  <si>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</si>
  <si>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</si>
  <si>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</si>
  <si>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</si>
  <si>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</si>
  <si>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</si>
  <si>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</si>
  <si>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</si>
  <si>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</si>
  <si>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</si>
  <si>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</si>
  <si>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</si>
  <si>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</si>
  <si>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</si>
  <si>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</si>
  <si>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</si>
  <si>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</si>
  <si>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</si>
  <si>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</si>
  <si>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</si>
  <si>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</si>
  <si>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</si>
  <si>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</si>
  <si>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</si>
  <si>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</si>
  <si>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</si>
  <si>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</si>
  <si>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</si>
  <si>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</si>
  <si>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</si>
  <si>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</si>
  <si>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</si>
  <si>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</si>
  <si>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</si>
  <si>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</si>
  <si>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</si>
  <si>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</si>
  <si>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</si>
  <si>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</si>
  <si>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</si>
  <si>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</si>
  <si>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</si>
  <si>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</si>
  <si>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</si>
  <si>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</si>
  <si>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</si>
  <si>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</si>
  <si>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</si>
  <si>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</si>
  <si>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</si>
  <si>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</si>
  <si>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</si>
  <si>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</si>
  <si>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</si>
  <si>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</si>
  <si>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</si>
  <si>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</si>
  <si>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</si>
  <si>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</si>
  <si>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</si>
  <si>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</si>
  <si>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</si>
  <si>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</si>
  <si>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</si>
  <si>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</si>
  <si>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</si>
  <si>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</si>
  <si>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</si>
  <si>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</si>
  <si>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</si>
  <si>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</si>
  <si>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</si>
  <si>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</si>
  <si>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</si>
  <si>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</si>
  <si>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</si>
  <si>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</si>
  <si>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</si>
  <si>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</si>
  <si>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</si>
  <si>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</si>
  <si>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</si>
  <si>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</si>
  <si>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</si>
  <si>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</si>
  <si>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</si>
  <si>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</si>
  <si>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</si>
  <si>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</si>
  <si>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</si>
  <si>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</si>
  <si>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</si>
  <si>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</si>
  <si>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</si>
  <si>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</si>
  <si>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</si>
  <si>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</si>
  <si>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</si>
  <si>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</si>
  <si>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</si>
  <si>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</si>
  <si>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</si>
  <si>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</si>
  <si>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</si>
  <si>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</si>
  <si>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</si>
  <si>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</si>
  <si>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</si>
  <si>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</si>
  <si>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</si>
  <si>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</si>
  <si>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</si>
  <si>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</si>
  <si>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</si>
  <si>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</si>
  <si>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</si>
  <si>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</si>
  <si>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</si>
  <si>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</si>
  <si>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</si>
  <si>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</si>
  <si>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</si>
  <si>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</si>
  <si>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</si>
  <si>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</si>
  <si>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</si>
  <si>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</si>
  <si>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</si>
  <si>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</si>
  <si>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</si>
  <si>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</si>
  <si>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</si>
  <si>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</si>
  <si>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</si>
  <si>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</si>
  <si>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</si>
  <si>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PCM-20251120-00001276</t>
  </si>
  <si>
    <t>EM Team on the way 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</si>
</sst>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318.64082662037254</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45981.589252546299</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45981.589252546299</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45981.589252546299</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45981.589252546299</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45981.589252546299</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45981.589252546299</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45981.589252546299</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45981.589252546299</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45981.589252546299</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45981.589252546299</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45981.589252546299</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45981.589252546299</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45981.589252546299</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45981.589252546299</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45981.589252546299</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45981.589252546299</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45981.589252546299</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45981.589252546299</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45981.589252546299</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45981.589252546299</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45981.589252546299</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45981.589252546299</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45981.589252546299</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45981.589252546299</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45981.589252546299</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45981.589252546299</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45981.589252546299</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45981.589252546299</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45981.589252546299</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45981.589252546299</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45981.589252546299</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45981.589252546299</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45981.589252546299</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45981.589252546299</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45981.589252546299</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45981.589252546299</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45981.589252546299</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45981.589252546299</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45981.589252546299</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45981.589252546299</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45981.589252546299</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45981.589252546299</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45981.589252546299</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45981.589252546299</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45981.589252546299</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45981.589252546299</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45981.589252546299</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45981.589252546299</v>
      </c>
      <c r="H50" s="144"/>
      <c r="I50" s="142" t="str">
        <f>IFERROR(VLOOKUP(D50,DB!A:F,6,0),"")</f>
        <v/>
      </c>
      <c r="J50" s="142" t="str">
        <f>IFERROR(VLOOKUP(D50,DB!A:G,7,0),"")</f>
        <v/>
      </c>
      <c r="K50" s="146"/>
      <c r="L50" s="147" t="str">
        <f>IFERROR(VLOOKUP(D50,DB!A:I,9,0),"")</f>
        <v/>
      </c>
    </row>
    <row r="51" spans="1:12" ht="15" customHeight="1">
      <c r="A51" s="141"/>
      <c r="B51" s="142" t="str">
        <f>IFERROR(VLOOKUP(D51,DB!A:K,11,0),"")</f>
        <v/>
      </c>
      <c r="C51" s="142"/>
      <c r="D51" s="133"/>
      <c r="E51" s="143"/>
      <c r="F51" s="144"/>
      <c r="G51" s="145">
        <f ca="1">IFERROR(NOW()-F51,"-")</f>
        <v>45981.589252546299</v>
      </c>
      <c r="H51" s="144"/>
      <c r="I51" s="142" t="str">
        <f>IFERROR(VLOOKUP(D51,DB!A:F,6,0),"")</f>
        <v/>
      </c>
      <c r="J51" s="142" t="str">
        <f>IFERROR(VLOOKUP(D51,DB!A:G,7,0),"")</f>
        <v/>
      </c>
      <c r="K51" s="146"/>
      <c r="L51" s="147" t="str">
        <f>IFERROR(VLOOKUP(D51,DB!A:I,9,0),"")</f>
        <v/>
      </c>
    </row>
    <row r="52" spans="1:12" ht="15" customHeight="1">
      <c r="A52" s="141"/>
      <c r="B52" s="142" t="str">
        <f>IFERROR(VLOOKUP(D52,DB!A:K,11,0),"")</f>
        <v/>
      </c>
      <c r="C52" s="142"/>
      <c r="D52" s="133"/>
      <c r="E52" s="143"/>
      <c r="F52" s="144"/>
      <c r="G52" s="145">
        <f ca="1">IFERROR(NOW()-F52,"-")</f>
        <v>45981.589252546299</v>
      </c>
      <c r="H52" s="144"/>
      <c r="I52" s="142" t="str">
        <f>IFERROR(VLOOKUP(D52,DB!A:F,6,0),"")</f>
        <v/>
      </c>
      <c r="J52" s="142" t="str">
        <f>IFERROR(VLOOKUP(D52,DB!A:G,7,0),"")</f>
        <v/>
      </c>
      <c r="K52" s="146"/>
      <c r="L52" s="147" t="str">
        <f>IFERROR(VLOOKUP(D52,DB!A:I,9,0),"")</f>
        <v/>
      </c>
    </row>
    <row r="53" spans="1:12" ht="15" customHeight="1">
      <c r="A53" s="141"/>
      <c r="B53" s="142" t="str">
        <f>IFERROR(VLOOKUP(D53,DB!A:K,11,0),"")</f>
        <v/>
      </c>
      <c r="C53" s="142"/>
      <c r="D53" s="133"/>
      <c r="E53" s="143"/>
      <c r="F53" s="144"/>
      <c r="G53" s="145">
        <f ca="1">IFERROR(NOW()-F53,"-")</f>
        <v>45981.589252546299</v>
      </c>
      <c r="H53" s="144"/>
      <c r="I53" s="142" t="str">
        <f>IFERROR(VLOOKUP(D53,DB!A:F,6,0),"")</f>
        <v/>
      </c>
      <c r="J53" s="142" t="str">
        <f>IFERROR(VLOOKUP(D53,DB!A:G,7,0),"")</f>
        <v/>
      </c>
      <c r="K53" s="146"/>
      <c r="L53" s="147" t="str">
        <f>IFERROR(VLOOKUP(D53,DB!A:I,9,0),"")</f>
        <v/>
      </c>
    </row>
    <row r="54" spans="1:12" ht="15" customHeight="1">
      <c r="A54" s="141"/>
      <c r="B54" s="142" t="str">
        <f>IFERROR(VLOOKUP(D54,DB!A:K,11,0),"")</f>
        <v/>
      </c>
      <c r="C54" s="142"/>
      <c r="D54" s="133"/>
      <c r="E54" s="143"/>
      <c r="F54" s="144"/>
      <c r="G54" s="145">
        <f ca="1">IFERROR(NOW()-F54,"-")</f>
        <v>45981.589252546299</v>
      </c>
      <c r="H54" s="144"/>
      <c r="I54" s="142" t="str">
        <f>IFERROR(VLOOKUP(D54,DB!A:F,6,0),"")</f>
        <v/>
      </c>
      <c r="J54" s="142" t="str">
        <f>IFERROR(VLOOKUP(D54,DB!A:G,7,0),"")</f>
        <v/>
      </c>
      <c r="K54" s="146"/>
      <c r="L54" s="147" t="str">
        <f>IFERROR(VLOOKUP(D54,DB!A:I,9,0),"")</f>
        <v/>
      </c>
    </row>
    <row r="55" spans="1:12" ht="15" customHeight="1">
      <c r="A55" s="141"/>
      <c r="B55" s="142" t="str">
        <f>IFERROR(VLOOKUP(D55,DB!A:K,11,0),"")</f>
        <v/>
      </c>
      <c r="C55" s="142"/>
      <c r="D55" s="133"/>
      <c r="E55" s="143"/>
      <c r="F55" s="144"/>
      <c r="G55" s="145">
        <f ca="1">IFERROR(NOW()-F55,"-")</f>
        <v>45981.589252546299</v>
      </c>
      <c r="H55" s="144"/>
      <c r="I55" s="142" t="str">
        <f>IFERROR(VLOOKUP(D55,DB!A:F,6,0),"")</f>
        <v/>
      </c>
      <c r="J55" s="142" t="str">
        <f>IFERROR(VLOOKUP(D55,DB!A:G,7,0),"")</f>
        <v/>
      </c>
      <c r="K55" s="146"/>
      <c r="L55" s="147" t="str">
        <f>IFERROR(VLOOKUP(D55,DB!A:I,9,0),"")</f>
        <v/>
      </c>
    </row>
    <row r="56" spans="1:12" ht="15" customHeight="1">
      <c r="A56" s="141"/>
      <c r="B56" s="142" t="str">
        <f>IFERROR(VLOOKUP(D56,DB!A:K,11,0),"")</f>
        <v/>
      </c>
      <c r="C56" s="142"/>
      <c r="D56" s="133"/>
      <c r="E56" s="143"/>
      <c r="F56" s="144"/>
      <c r="G56" s="145">
        <f ca="1">IFERROR(NOW()-F56,"-")</f>
        <v>45981.589252546299</v>
      </c>
      <c r="H56" s="144"/>
      <c r="I56" s="142" t="str">
        <f>IFERROR(VLOOKUP(D56,DB!A:F,6,0),"")</f>
        <v/>
      </c>
      <c r="J56" s="142" t="str">
        <f>IFERROR(VLOOKUP(D56,DB!A:G,7,0),"")</f>
        <v/>
      </c>
      <c r="K56" s="146"/>
      <c r="L56" s="147" t="str">
        <f>IFERROR(VLOOKUP(D56,DB!A:I,9,0),"")</f>
        <v/>
      </c>
    </row>
    <row r="57" spans="1:12" ht="15" customHeight="1">
      <c r="A57" s="134"/>
      <c r="B57" s="135" t="str">
        <f>IFERROR(VLOOKUP(D57,DB!A:K,11,0),"")</f>
        <v/>
      </c>
      <c r="C57" s="135"/>
      <c r="D57" s="148"/>
      <c r="E57" s="136"/>
      <c r="F57" s="137"/>
      <c r="G57" s="138">
        <f ca="1">IFERROR(NOW()-F57,"-")</f>
        <v>45981.589252546299</v>
      </c>
      <c r="H57" s="137"/>
      <c r="I57" s="135" t="str">
        <f>IFERROR(VLOOKUP(D57,DB!A:F,6,0),"")</f>
        <v/>
      </c>
      <c r="J57" s="135" t="str">
        <f>IFERROR(VLOOKUP(D57,DB!A:G,7,0),"")</f>
        <v/>
      </c>
      <c r="K57" s="139"/>
      <c r="L57" s="140" t="str">
        <f>IFERROR(VLOOKUP(D57,DB!A:I,9,0),"")</f>
        <v/>
      </c>
    </row>
  </sheetData>
  <customSheetViews>
    <customSheetView guid="{F6042A99-DD27-4453-835D-0834D95730CC}" filter="1" showAutoFilter="1">
      <pageMargins left="0" right="0" top="0" bottom="0" header="0" footer="0"/>
      <autoFilter ref="B1:M1" xr:uid="{64427CBF-4536-4FBB-903E-9C501C2224A9}"/>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156.5894145833372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45981.589252546299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45981.589252546299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45981.589252546299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45981.589252546299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45981.589252546299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45981.589252546299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45981.589252546299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45981.589252546299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45981.589252546299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45981.589252546299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45981.589252546299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45981.589252546299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45981.589252546299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45981.589252546299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45981.589252546299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45981.589252546299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45981.589252546299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45981.589252546299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45981.589252546299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45981.589252546299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45981.589252546299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45981.589252546299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45981.589252546299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45981.589252546299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45981.589252546299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45981.589252546299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45981.589252546299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45981.589252546299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45981.589252546299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45981.589252546299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45981.589252546299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45981.589252546299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45981.589252546299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45981.589252546299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45981.589252546299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45981.589252546299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45981.589252546299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45981.589252546299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45981.589252546299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45981.589252546299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45981.589252546299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45981.589252546299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45981.589252546299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45981.589252546299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45981.589252546299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45981.589252546299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45981.589252546299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45981.589252546299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45981.589252546299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45981.589252546299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45981.589252546299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45981.589252546299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45981.589252546299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45981.589252546299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45981.589252546299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45981.589252546299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45981.589252546299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45981.589252546299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45981.589252546299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45981.589252546299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45981.589252546299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45981.589252546299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45981.589252546299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45981.589252546299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45981.589252546299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45981.589252546299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45981.589252546299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45981.589252546299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45981.589252546299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45981.589252546299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45981.589252546299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45981.589252546299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45981.589252546299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45981.589252546299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45981.589252546299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45981.589252546299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45981.589252546299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45981.589252546299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45981.589252546299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45981.589252546299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45981.589252546299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45981.589252546299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45981.589252546299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45981.589252546299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45981.589252546299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45981.589252546299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45981.589252546299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45981.589252546299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45981.589252546299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45981.589252546299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45981.589252546299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45981.589252546299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45981.589252546299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45981.589252546299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45981.589252546299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45981.589252546299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45981.589252546299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45981.589252546299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45981.589252546299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45981.589252546299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45981.589252546299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45981.589252546299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45981.589252546299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45981.589252546299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45981.589252546299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45981.589252546299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45981.589252546299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45981.589252546299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45981.589252546299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45981.589252546299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45981.589252546299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45981.589252546299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45981.589252546299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45981.589252546299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45981.589252546299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45981.589252546299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45981.589252546299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45981.589252546299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45981.589252546299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45981.589252546299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45981.589252546299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45981.589252546299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45981.589252546299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45981.589252546299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45981.589252546299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45981.589252546299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45981.589252546299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45981.589252546299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45981.589252546299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45981.589252546299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45981.589252546299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45981.589252546299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45981.589252546299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45981.589252546299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45981.589252546299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45981.589252546299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45981.589252546299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45981.589252546299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45981.589252546299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45981.589252546299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45981.589252546299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45981.589252546299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45981.589252546299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45981.589252546299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45981.589252546299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45981.589252546299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45981.589252546299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45981.589252546299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45981.589252546299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45981.589252546299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45981.589252546299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45981.589252546299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45981.589252546299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45981.589252546299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45981.589252546299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45981.589252546299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45981.589252546299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45981.589252546299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45981.589252546299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45981.589252546299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45981.589252546299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45981.589252546299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45981.589252546299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45981.589252546299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45981.589252546299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45981.589252546299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45981.589252546299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45981.589252546299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45981.589252546299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45981.589252546299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45981.589252546299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45981.589252546299</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45981.589252546299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45981.589252546299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45981.589252546299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45981.589252546299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45981.589252546299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45981.589252546299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45981.589252546299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45981.589252546299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45981.589252546299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45981.589252546299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45981.589252546299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45981.589252546299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45981.589252546299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45981.589252546299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45981.589252546299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45981.589252546299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45981.589252546299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45981.589252546299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45981.589252546299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45981.589252546299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45981.589252546299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45981.589252546299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45981.589252546299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45981.589252546299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45981.589252546299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45981.589252546299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45981.589252546299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45981.589252546299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45981.589252546299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45981.589252546299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45981.589252546299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45981.589252546299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45981.589252546299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45981.589252546299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45981.589252546299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45981.589252546299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45981.589252546299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45981.589252546299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45981.589252546299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45981.589252546299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45981.589252546299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45981.589252546299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45981.589252546299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45981.589252546299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45981.589252546299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45981.589252546299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45981.589252546299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45981.589252546299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45981.589252546299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45981.589252546299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45981.589252546299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45981.589252546299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45981.589252546299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45981.589252546299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45981.589252546299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45981.589252546299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45981.589252546299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45981.589252546299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45981.589252546299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45981.589252546299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45981.589252546299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45981.589252546299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45981.589252546299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45981.589252546299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45981.589252546299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45981.589252546299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45981.589252546299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45981.589252546299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45981.589252546299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45981.589252546299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45981.589252546299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45981.589252546299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45981.589252546299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45981.589252546299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45981.589252546299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45981.589252546299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45981.589252546299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45981.589252546299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45981.589252546299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45981.589252546299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45981.589252546299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45981.589252546299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45981.589252546299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45981.589252546299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45981.589252546299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45981.589252546299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45981.589252546299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45981.589252546299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45981.589252546299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45981.589252546299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45981.589252546299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45981.589252546299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45981.589252546299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45981.589252546299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45981.589252546299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45981.589252546299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45981.589252546299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45981.589252546299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45981.589252546299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45981.589252546299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45981.589252546299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45981.589252546299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45981.589252546299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45981.589252546299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45981.589252546299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45981.589252546299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45981.589252546299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45981.589252546299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45981.589252546299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45981.589252546299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45981.589252546299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45981.589252546299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45981.589252546299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45981.589252546299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45981.589252546299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45981.589252546299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45981.589252546299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45981.589252546299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45981.589252546299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45981.589252546299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45981.589252546299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45981.589252546299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45981.589252546299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45981.589252546299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45981.589252546299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45981.589252546299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45981.589252546299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45981.589252546299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45981.589252546299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45981.589252546299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45981.589252546299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45981.589252546299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45981.589252546299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45981.589252546299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45981.589252546299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45981.589252546299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45981.589252546299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45981.589252546299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45981.589252546299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45981.589252546299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45981.589252546299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45981.589252546299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45981.589252546299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45981.589252546299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45981.589252546299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45981.589252546299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45981.589252546299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45981.589252546299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45981.589252546299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45981.589252546299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45981.589252546299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45981.589252546299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45981.589252546299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45981.589252546299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45981.589252546299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45981.589252546299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45981.589252546299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45981.589252546299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45981.589252546299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45981.589252546299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45981.589252546299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45981.589252546299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45981.589252546299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45981.589252546299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45981.589252546299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45981.589252546299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45981.589252546299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45981.589252546299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45981.589252546299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45981.589252546299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45981.589252546299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45981.589252546299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45981.589252546299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45981.589252546299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45981.589252546299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45981.589252546299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45981.589252546299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45981.589252546299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45981.589252546299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45981.589252546299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45981.589252546299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45981.589252546299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45981.589252546299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45981.589252546299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45981.589252546299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45981.589252546299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45981.589252546299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45981.589252546299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45981.589252546299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45981.589252546299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45981.589252546299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45981.589252546299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45981.589252546299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45981.589252546299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45981.589252546299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45981.589252546299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45981.589252546299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45981.589252546299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45981.589252546299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45981.589252546299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45981.589252546299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45981.589252546299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45981.589252546299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45981.589252546299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45981.589252546299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45981.589252546299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45981.589252546299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45981.589252546299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45981.589252546299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45981.589252546299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45981.589252546299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45981.589252546299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45981.589252546299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45981.589252546299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45981.589252546299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45981.589252546299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45981.589252546299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45981.589252546299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45981.589252546299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45981.589252546299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45981.589252546299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45981.589252546299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45981.589252546299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45981.589252546299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45981.589252546299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45981.589252546299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45981.589252546299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45981.589252546299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45981.589252546299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45981.589252546299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45981.589252546299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45981.589252546299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45981.589252546299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45981.589252546299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45981.589252546299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45981.589252546299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45981.589252546299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45981.589252546299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45981.589252546299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45981.589252546299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45981.589252546299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45981.589252546299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45981.589252546299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45981.589252546299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45981.589252546299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45981.589252546299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45981.589252546299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45981.589252546299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45981.589252546299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45981.589252546299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45981.589252546299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45981.589252546299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45981.589252546299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45981.589252546299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45981.589252546299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45981.589252546299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45981.589252546299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45981.589252546299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45981.589252546299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45981.589252546299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45981.589252546299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45981.589252546299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45981.589252546299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45981.589252546299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45981.589252546299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45981.589252546299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45981.589252546299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45981.589252546299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45981.589252546299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45981.589252546299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45981.589252546299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45981.589252546299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45981.589252546299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45981.589252546299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45981.589252546299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45981.589252546299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45981.589252546299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45981.589252546299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45981.589252546299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45981.589252546299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45981.589252546299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45981.589252546299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45981.589252546299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45981.589252546299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45981.589252546299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45981.589252546299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45981.589252546299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45981.589252546299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45981.589252546299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45981.589252546299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45981.589252546299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45981.589252546299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45981.589252546299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45981.589252546299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45981.589252546299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45981.589252546299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45981.589252546299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45981.589252546299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45981.589252546299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45981.589252546299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45981.589252546299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45981.589252546299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45981.589252546299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45981.589252546299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45981.589252546299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45981.589252546299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45981.589252546299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45981.589252546299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45981.589252546299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45981.589252546299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45981.589252546299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45981.589252546299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45981.589252546299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45981.589252546299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45981.589252546299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45981.589252546299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45981.589252546299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45981.589252546299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45981.589252546299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45981.589252546299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45981.589252546299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45981.589252546299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45981.589252546299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45981.589252546299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45981.589252546299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45981.589252546299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45981.589252546299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45981.589252546299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45981.589252546299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45981.589252546299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45981.589252546299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45981.589252546299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45981.589252546299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45981.589252546299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45981.589252546299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45981.589252546299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45981.589252546299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45981.589252546299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45981.589252546299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45981.589252546299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45981.589252546299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45981.589252546299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45981.589252546299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45981.589252546299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45981.589252546299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45981.589252546299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45981.589252546299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45981.589252546299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45981.589252546299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45981.589252546299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45981.589252546299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45981.589252546299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45981.589252546299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45981.589252546299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45981.589252546299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45981.589252546299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45981.589252546299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45981.589252546299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45981.589252546299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45981.589252546299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45981.589252546299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45981.589252546299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45981.589252546299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45981.589252546299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45981.589252546299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45981.589252546299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45981.589252546299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45981.589252546299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45981.589252546299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45981.589252546299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45981.589252546299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45981.589252546299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45981.589252546299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45981.589252546299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45981.589252546299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45981.589252546299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45981.589252546299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45981.589252546299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45981.589252546299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45981.589252546299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45981.589252546299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45981.589252546299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45981.589252546299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45981.589252546299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45981.589252546299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45981.589252546299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45981.589252546299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45981.589252546299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45981.589252546299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45981.589252546299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45981.589252546299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45981.589252546299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45981.589252546299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45981.589252546299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45981.589252546299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45981.589252546299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45981.589252546299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45981.589252546299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45981.589252546299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45981.589252546299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45981.589252546299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45981.589252546299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45981.589252546299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45981.589252546299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45981.589252546299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45981.589252546299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45981.589252546299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45981.589252546299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45981.589252546299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45981.589252546299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45981.589252546299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45981.589252546299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45981.589252546299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45981.589252546299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45981.589252546299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45981.589252546299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45981.589252546299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45981.589252546299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45981.589252546299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45981.589252546299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45981.589252546299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45981.589252546299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45981.589252546299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45981.589252546299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45981.589252546299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45981.589252546299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45981.589252546299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45981.589252546299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45981.589252546299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45981.589252546299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45981.589252546299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45981.589252546299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45981.589252546299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45981.589252546299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45981.589252546299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45981.589252546299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45981.589252546299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45981.589252546299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45981.589252546299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45981.589252546299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45981.589252546299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45981.589252546299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45981.589252546299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45981.589252546299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45981.589252546299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45981.589252546299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45981.589252546299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45981.589252546299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45981.589252546299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45981.589252546299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45981.589252546299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45981.589252546299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45981.589252546299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45981.589252546299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45981.589252546299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45981.589252546299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45981.589252546299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45981.589252546299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45981.589252546299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45981.589252546299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45981.589252546299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45981.589252546299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45981.589252546299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45981.589252546299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45981.589252546299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45981.589252546299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45981.589252546299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45981.589252546299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45981.589252546299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45981.589252546299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45981.589252546299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45981.589252546299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45981.589252546299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45981.589252546299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45981.589252546299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45981.589252546299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45981.589252546299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45981.589252546299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45981.589252546299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45981.589252546299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45981.589252546299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45981.589252546299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45981.589252546299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45981.589252546299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45981.589252546299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45981.589252546299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45981.589252546299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45981.589252546299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45981.589252546299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45981.589252546299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45981.589252546299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45981.589252546299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45981.589252546299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45981.589252546299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45981.589252546299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45981.589252546299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45981.589252546299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45981.589252546299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45981.589252546299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45981.589252546299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45981.589252546299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45981.589252546299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45981.589252546299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45981.589252546299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45981.589252546299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45981.589252546299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45981.589252546299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45981.589252546299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45981.589252546299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45981.589252546299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45981.589252546299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45981.589252546299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45981.589252546299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45981.589252546299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45981.589252546299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45981.589252546299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45981.589252546299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45981.589252546299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45981.589252546299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45981.589252546299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45981.589252546299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45981.589252546299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45981.589252546299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45981.589252546299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45981.589252546299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45981.589252546299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45981.589252546299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45981.589252546299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45981.589252546299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45981.589252546299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45981.589252546299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45981.589252546299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45981.589252546299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45981.589252546299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45981.589252546299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45981.589252546299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45981.589252546299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45981.589252546299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45981.589252546299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45981.589252546299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45981.589252546299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45981.589252546299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45981.589252546299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45981.589252546299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45981.589252546299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45981.589252546299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45981.589252546299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45981.589252546299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45981.589252546299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45981.589252546299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45981.589252546299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45981.589252546299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45981.589252546299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45981.589252546299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45981.589252546299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45981.589252546299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45981.589252546299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45981.589252546299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45981.589252546299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45981.589252546299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45981.589252546299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45981.589252546299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45981.589252546299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45981.589252546299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45981.589252546299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45981.589252546299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45981.589252546299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45981.589252546299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45981.589252546299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45981.589252546299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45981.589252546299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45981.589252546299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45981.589252546299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45981.589252546299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45981.589252546299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45981.589252546299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45981.589252546299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45981.589252546299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45981.589252546299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45981.589252546299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45981.589252546299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45981.589252546299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45981.589252546299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45981.589252546299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45981.589252546299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45981.589252546299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45981.589252546299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45981.589252546299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45981.589252546299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45981.589252546299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45981.589252546299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45981.589252546299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45981.589252546299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45981.589252546299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45981.589252546299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45981.589252546299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45981.589252546299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45981.589252546299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45981.589252546299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45981.589252546299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45981.589252546299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45981.589252546299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45981.589252546299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45981.589252546299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45981.589252546299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45981.589252546299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45981.589252546299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45981.589252546299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45981.589252546299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45981.589252546299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45981.589252546299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45981.589252546299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45981.589252546299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45981.589252546299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45981.589252546299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45981.589252546299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45981.589252546299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45981.589252546299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45981.589252546299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45981.589252546299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45981.589252546299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45981.589252546299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45981.589252546299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45981.589252546299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45981.589252546299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45981.589252546299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45981.589252546299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45981.589252546299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45981.589252546299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45981.589252546299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45981.589252546299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45981.589252546299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45981.589252546299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45981.589252546299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45981.589252546299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45981.589252546299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45981.589252546299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45981.589252546299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45981.589252546299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45981.589252546299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45981.589252546299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45981.589252546299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45981.589252546299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45981.589252546299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45981.589252546299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45981.589252546299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45981.589252546299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45981.589252546299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45981.589252546299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45981.589252546299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45981.589252546299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45981.589252546299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45981.589252546299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45981.589252546299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45981.589252546299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45981.589252546299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45981.589252546299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45981.589252546299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45981.589252546299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45981.589252546299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45981.589252546299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45981.589252546299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45981.589252546299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45981.589252546299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45981.589252546299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45981.589252546299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45981.589252546299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45981.589252546299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45981.589252546299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45981.589252546299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45981.589252546299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45981.589252546299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45981.589252546299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45981.589252546299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45981.589252546299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45981.589252546299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45981.589252546299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45981.589252546299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45981.589252546299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45981.589252546299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45981.589252546299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45981.589252546299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45981.589252546299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45981.589252546299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45981.589252546299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45981.589252546299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45981.589252546299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45981.589252546299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45981.589252546299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45981.589252546299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45981.589252546299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45981.589252546299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45981.589252546299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45981.589252546299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45981.589252546299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45981.589252546299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45981.589252546299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45981.589252546299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45981.589252546299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45981.589252546299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45981.589252546299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45981.589252546299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45981.589252546299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45981.589252546299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45981.589252546299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45981.589252546299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45981.589252546299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45981.589252546299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45981.589252546299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45981.589252546299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45981.589252546299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45981.589252546299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45981.589252546299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45981.589252546299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45981.589252546299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45981.589252546299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45981.589252546299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45981.589252546299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45981.589252546299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45981.589252546299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45981.589252546299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45981.589252546299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45981.589252546299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45981.589252546299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45981.589252546299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45981.589252546299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45981.589252546299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45981.589252546299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45981.589252546299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45981.589252546299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45981.589252546299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45981.589252546299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45981.589252546299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45981.589252546299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45981.589252546299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45981.589252546299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45981.589252546299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45981.589252546299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45981.589252546299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45981.589252546299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45981.589252546299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45981.589252546299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45981.589252546299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45981.589252546299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45981.589252546299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45981.589252546299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45981.589252546299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45981.589252546299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45981.589252546299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45981.589252546299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45981.589252546299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45981.589252546299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45981.589252546299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45981.589252546299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45981.589252546299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45981.589252546299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45981.589252546299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45981.589252546299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45981.589252546299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45981.589252546299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45981.589252546299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45981.589252546299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45981.589252546299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45981.589252546299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45981.589252546299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45981.589252546299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45981.589252546299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45981.589252546299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45981.589252546299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45981.589252546299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45981.589252546299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45981.589252546299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45981.589252546299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45981.589252546299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45981.589252546299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45981.589252546299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45981.589252546299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45981.589252546299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45981.589252546299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45981.589252546299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45981.589252546299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45981.589252546299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45981.589252546299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45981.589252546299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45981.589252546299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45981.589252546299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45981.589252546299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45981.589252546299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45981.589252546299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45981.589252546299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45981.589252546299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45981.589252546299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45981.589252546299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45981.589252546299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45981.589252546299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45981.589252546299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45981.589252546299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45981.589252546299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45981.589252546299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45981.589252546299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45981.589252546299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45981.589252546299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45981.589252546299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45981.589252546299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45981.589252546299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45981.589252546299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45981.589252546299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45981.589252546299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45981.589252546299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45981.589252546299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45981.589252546299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45981.589252546299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45981.589252546299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45981.589252546299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45981.589252546299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45981.589252546299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45981.589252546299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45981.589252546299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45981.589252546299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45981.589252546299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45981.589252546299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45981.589252546299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45981.589252546299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45981.589252546299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45981.589252546299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45981.589252546299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45981.589252546299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45981.589252546299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45981.589252546299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45981.589252546299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45981.589252546299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45981.589252546299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45981.589252546299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45981.589252546299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45981.589252546299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45981.589252546299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45981.589252546299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45981.589252546299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45981.589252546299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45981.589252546299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45981.589252546299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45981.589252546299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45981.589252546299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45981.589252546299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45981.589252546299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45981.589252546299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45981.589252546299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45981.589252546299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45981.589252546299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45981.589252546299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45981.589252546299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45981.589252546299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45981.589252546299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45981.589252546299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45981.589252546299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45981.589252546299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45981.589252546299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45981.589252546299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45981.589252546299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45981.589252546299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45981.589252546299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45981.589252546299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45981.589252546299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45981.589252546299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45981.589252546299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45981.589252546299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45981.589252546299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45981.589252546299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45981.589252546299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45981.589252546299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45981.589252546299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45981.589252546299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45981.589252546299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45981.589252546299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45981.589252546299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45981.589252546299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45981.589252546299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45981.589252546299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45981.589252546299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45981.589252546299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45981.589252546299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45981.589252546299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45981.589252546299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45981.589252546299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45981.589252546299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45981.589252546299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45981.589252546299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45981.589252546299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45981.589252546299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45981.589252546299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45981.589252546299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45981.589252546299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45981.589252546299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45981.589252546299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45981.589252546299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45981.589252546299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45981.589252546299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45981.589252546299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45981.589252546299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45981.589252546299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45981.589252546299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45981.589252546299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45981.589252546299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45981.589252546299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45981.589252546299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45981.589252546299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45981.589252546299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45981.589252546299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45981.589252546299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45981.589252546299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45981.589252546299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45981.589252546299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45981.589252546299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45981.589252546299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45981.589252546299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45981.589252546299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45981.589252546299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45981.589252546299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45981.589252546299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45981.589252546299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45981.589252546299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45981.589252546299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45981.589252546299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45981.589252546299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45981.589252546299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45981.589252546299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45981.589252546299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45981.589252546299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45981.589252546299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45981.589252546299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45981.589252546299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45981.589252546299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45981.589252546299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45981.589252546299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45981.589252546299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45981.589252546299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45981.589252546299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45981.589252546299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45981.589252546299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45981.589252546299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45981.589252546299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45981.589252546299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45981.589252546299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45981.589252546299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45981.589252546299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45981.589252546299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45981.589252546299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45981.589252546299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45981.589252546299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45981.589252546299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45981.589252546299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45981.589252546299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45981.589252546299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45981.589252546299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45981.589252546299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45981.589252546299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45981.589252546299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45981.589252546299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45981.589252546299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45981.589252546299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45981.589252546299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45981.589252546299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45981.589252546299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45981.589252546299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45981.589252546299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45981.589252546299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45981.589252546299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D18" sqref="D1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278.10853495370247</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45981.589252546299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45981.589252546299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45981.589252546299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45981.589252546299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45981.589252546299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45981.589252546299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45981.589252546299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45981.589252546299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45981.589252546299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45981.589252546299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45981.589252546299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45981.589252546299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45981.589252546299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45981.589252546299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45981.589252546299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45981.589252546299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45981.589252546299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45981.589252546299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45981.589252546299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45981.589252546299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45981.589252546299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45981.589252546299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45981.589252546299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45981.589252546299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45981.589252546299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45981.589252546299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45981.589252546299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45981.589252546299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45981.589252546299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45981.589252546299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45981.589252546299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45981.589252546299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45981.589252546299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45981.589252546299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45981.589252546299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45981.589252546299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45981.589252546299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45981.589252546299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45981.589252546299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45981.589252546299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45981.589252546299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45981.589252546299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45981.589252546299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45981.589252546299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45981.589252546299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45981.589252546299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45981.589252546299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45981.589252546299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45981.589252546299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45981.589252546299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45981.589252546299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45981.589252546299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45981.589252546299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45981.589252546299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45981.589252546299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45981.589252546299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45981.589252546299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45981.589252546299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45981.589252546299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45981.589252546299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45981.589252546299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45981.589252546299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45981.589252546299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45981.589252546299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45981.589252546299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45981.589252546299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45981.589252546299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45981.589252546299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45981.589252546299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45981.589252546299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45981.589252546299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45981.589252546299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45981.589252546299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45981.589252546299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45981.589252546299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45981.589252546299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45981.589252546299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45981.589252546299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45981.589252546299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45981.589252546299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45981.589252546299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45981.589252546299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45981.589252546299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45981.589252546299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45981.589252546299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45981.589252546299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45981.589252546299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45981.589252546299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45981.589252546299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45981.589252546299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45981.589252546299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45981.589252546299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45981.589252546299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45981.589252546299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45981.589252546299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45981.589252546299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45981.589252546299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45981.589252546299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45981.589252546299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45981.589252546299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45981.589252546299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45981.589252546299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45981.589252546299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45981.589252546299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45981.589252546299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45981.589252546299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45981.589252546299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45981.589252546299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45981.589252546299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45981.589252546299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45981.589252546299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45981.589252546299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45981.589252546299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45981.589252546299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45981.589252546299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45981.589252546299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45981.589252546299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45981.589252546299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45981.589252546299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45981.589252546299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45981.589252546299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45981.589252546299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45981.589252546299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45981.589252546299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45981.589252546299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45981.589252546299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45981.589252546299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45981.589252546299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45981.589252546299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45981.589252546299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45981.589252546299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45981.589252546299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45981.589252546299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45981.589252546299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45981.589252546299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45981.589252546299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45981.589252546299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45981.589252546299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45981.589252546299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45981.589252546299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45981.589252546299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45981.589252546299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45981.589252546299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45981.589252546299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45981.589252546299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45981.589252546299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45981.589252546299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45981.589252546299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45981.589252546299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45981.589252546299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45981.589252546299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45981.589252546299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45981.589252546299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45981.589252546299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45981.589252546299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45981.589252546299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45981.589252546299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45981.589252546299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45981.589252546299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45981.589252546299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45981.589252546299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45981.589252546299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45981.589252546299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45981.589252546299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45981.589252546299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45981.589252546299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45981.589252546299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45981.589252546299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45981.589252546299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45981.589252546299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45981.589252546299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45981.589252546299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45981.589252546299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45981.589252546299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45981.589252546299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45981.589252546299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45981.589252546299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45981.589252546299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45981.589252546299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45981.589252546299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45981.589252546299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45981.589252546299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45981.589252546299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45981.589252546299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45981.589252546299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45981.589252546299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45981.589252546299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45981.589252546299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45981.589252546299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45981.589252546299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45981.589252546299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45981.589252546299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45981.589252546299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45981.589252546299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45981.589252546299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45981.589252546299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45981.589252546299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45981.589252546299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45981.589252546299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45981.589252546299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45981.589252546299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45981.589252546299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45981.589252546299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45981.589252546299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45981.589252546299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45981.589252546299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45981.589252546299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45981.589252546299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45981.589252546299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45981.589252546299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45981.589252546299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45981.589252546299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45981.589252546299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45981.589252546299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45981.589252546299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45981.589252546299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45981.589252546299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45981.589252546299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45981.589252546299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45981.589252546299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45981.589252546299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45981.589252546299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45981.589252546299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45981.589252546299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45981.589252546299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45981.589252546299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45981.589252546299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45981.589252546299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45981.589252546299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45981.589252546299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45981.589252546299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45981.589252546299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45981.589252546299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45981.589252546299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45981.589252546299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45981.589252546299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45981.589252546299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45981.589252546299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45981.589252546299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45981.589252546299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45981.589252546299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45981.589252546299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45981.589252546299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45981.589252546299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45981.589252546299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45981.589252546299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45981.589252546299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45981.589252546299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45981.589252546299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45981.589252546299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45981.589252546299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45981.589252546299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45981.589252546299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45981.589252546299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45981.589252546299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45981.589252546299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45981.589252546299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45981.589252546299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45981.589252546299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45981.589252546299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45981.589252546299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45981.589252546299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45981.589252546299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45981.589252546299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45981.589252546299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45981.589252546299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45981.589252546299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45981.589252546299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45981.589252546299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45981.589252546299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45981.589252546299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45981.589252546299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45981.589252546299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45981.589252546299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45981.589252546299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45981.589252546299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45981.589252546299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45981.589252546299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45981.589252546299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45981.589252546299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45981.589252546299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45981.589252546299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45981.589252546299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45981.589252546299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45981.589252546299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45981.589252546299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45981.589252546299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45981.589252546299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45981.589252546299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45981.589252546299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45981.589252546299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45981.589252546299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45981.589252546299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45981.589252546299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45981.589252546299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45981.589252546299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45981.589252546299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45981.589252546299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45981.589252546299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45981.589252546299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45981.589252546299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45981.589252546299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45981.589252546299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45981.589252546299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45981.589252546299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45981.589252546299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45981.589252546299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45981.589252546299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45981.589252546299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45981.589252546299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45981.589252546299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45981.589252546299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45981.589252546299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45981.589252546299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45981.589252546299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45981.589252546299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45981.589252546299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45981.589252546299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45981.589252546299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45981.589252546299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45981.589252546299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45981.589252546299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45981.589252546299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45981.589252546299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45981.589252546299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45981.589252546299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45981.589252546299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45981.589252546299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45981.589252546299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45981.589252546299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45981.589252546299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45981.589252546299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45981.589252546299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45981.589252546299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45981.589252546299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45981.589252546299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45981.589252546299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45981.589252546299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45981.589252546299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45981.589252546299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45981.589252546299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45981.589252546299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45981.589252546299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45981.589252546299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45981.589252546299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45981.589252546299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45981.589252546299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45981.589252546299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45981.589252546299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45981.589252546299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45981.589252546299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45981.589252546299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45981.589252546299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45981.589252546299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45981.589252546299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45981.589252546299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45981.589252546299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45981.589252546299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45981.589252546299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45981.589252546299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45981.589252546299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45981.589252546299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45981.589252546299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45981.589252546299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45981.589252546299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45981.589252546299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45981.589252546299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45981.589252546299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45981.589252546299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45981.589252546299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45981.589252546299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45981.589252546299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45981.589252546299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45981.589252546299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45981.589252546299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45981.589252546299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45981.589252546299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45981.589252546299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45981.589252546299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45981.589252546299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45981.589252546299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45981.589252546299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45981.589252546299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45981.589252546299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45981.589252546299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45981.589252546299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45981.589252546299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45981.589252546299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45981.589252546299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45981.589252546299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45981.589252546299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45981.589252546299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45981.589252546299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45981.589252546299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45981.589252546299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45981.589252546299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45981.589252546299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45981.589252546299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45981.589252546299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45981.589252546299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45981.589252546299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45981.589252546299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45981.589252546299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45981.589252546299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45981.589252546299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45981.589252546299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45981.589252546299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45981.589252546299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45981.589252546299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45981.589252546299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45981.589252546299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45981.589252546299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45981.589252546299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45981.589252546299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45981.589252546299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45981.589252546299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45981.589252546299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45981.589252546299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45981.589252546299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45981.589252546299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45981.589252546299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45981.589252546299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45981.589252546299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45981.589252546299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45981.589252546299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45981.589252546299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45981.589252546299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45981.589252546299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45981.589252546299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45981.589252546299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45981.589252546299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45981.589252546299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45981.589252546299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45981.589252546299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45981.589252546299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45981.589252546299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45981.589252546299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45981.589252546299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45981.589252546299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45981.589252546299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45981.589252546299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45981.589252546299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45981.589252546299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45981.589252546299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45981.589252546299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45981.589252546299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45981.589252546299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45981.589252546299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45981.589252546299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45981.589252546299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45981.589252546299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45981.589252546299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45981.589252546299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45981.589252546299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45981.589252546299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45981.589252546299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45981.589252546299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45981.589252546299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45981.589252546299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45981.589252546299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45981.589252546299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45981.589252546299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45981.589252546299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45981.589252546299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45981.589252546299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45981.589252546299</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89.757192361110356</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55.40037523148203</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32.928141435186262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4.0744493055608473</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0.21595393518509809</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R5</v>
      </c>
      <c r="C7" s="109">
        <v>2</v>
      </c>
      <c r="D7" s="109" t="s">
        <v>38510</v>
      </c>
      <c r="E7" s="109" t="s">
        <v>39021</v>
      </c>
      <c r="F7" s="128">
        <v>45981.560312499998</v>
      </c>
      <c r="G7" s="111">
        <f ca="1">IFERROR(NOW()-F7,"")</f>
        <v>2.8940046300704125E-2</v>
      </c>
      <c r="H7" s="128">
        <v>45981.553368055553</v>
      </c>
      <c r="I7" s="109" t="str">
        <f>IFERROR(VLOOKUP(D7,DB!A:F,6,0),"")</f>
        <v>Generator-SG</v>
      </c>
      <c r="J7" s="109" t="str">
        <f>IFERROR(VLOOKUP(D7,DB!A:G,7,0),"")</f>
        <v>Vandalized</v>
      </c>
      <c r="K7" s="109" t="s">
        <v>39119</v>
      </c>
      <c r="L7" s="109" t="str">
        <f>IFERROR(VLOOKUP(D7,DB!A:I,9,0),"")</f>
        <v>Latis</v>
      </c>
    </row>
    <row r="8" spans="1:13">
      <c r="A8" s="109"/>
      <c r="B8" s="109" t="str">
        <f>IFERROR(VLOOKUP(D8,DB!A:K,11,0),"")</f>
        <v/>
      </c>
      <c r="C8" s="109"/>
      <c r="D8" s="109"/>
      <c r="E8" s="109"/>
      <c r="F8" s="109"/>
      <c r="G8" s="111">
        <f ca="1">IFERROR(NOW()-F8,"")</f>
        <v>45981.589252546299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45981.589252546299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45981.589252546299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45981.589252546299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45981.589252546299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45981.589252546299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45981.589252546299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45981.589252546299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45981.589252546299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45981.589252546299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45981.589252546299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45981.589252546299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45981.589252546299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45981.589252546299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45981.589252546299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45981.589252546299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45981.589252546299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45981.589252546299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45981.589252546299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45981.589252546299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45981.589252546299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45981.589252546299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45981.589252546299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45981.589252546299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45981.589252546299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45981.589252546299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45981.589252546299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45981.589252546299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45981.589252546299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45981.589252546299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45981.589252546299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45981.589252546299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45981.589252546299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45981.589252546299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45981.589252546299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45981.589252546299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45981.589252546299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45981.589252546299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45981.589252546299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45981.589252546299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45981.589252546299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45981.589252546299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45981.589252546299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45981.589252546299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45981.589252546299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45981.589252546299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45981.589252546299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45981.589252546299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45981.589252546299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45981.589252546299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45981.589252546299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45981.589252546299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45981.589252546299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45981.589252546299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45981.589252546299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45981.589252546299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45981.589252546299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45981.589252546299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45981.589252546299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45981.589252546299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45981.589252546299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45981.589252546299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45981.589252546299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45981.589252546299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45981.589252546299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45981.589252546299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45981.589252546299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45981.589252546299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45981.589252546299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45981.589252546299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45981.589252546299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45981.589252546299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45981.589252546299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45981.589252546299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45981.589252546299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45981.589252546299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45981.589252546299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45981.589252546299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45981.589252546299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45981.589252546299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45981.589252546299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45981.589252546299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45981.589252546299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45981.589252546299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45981.589252546299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45981.589252546299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45981.589252546299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45981.589252546299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45981.589252546299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45981.589252546299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45981.589252546299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45981.589252546299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45981.589252546299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45981.589252546299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45981.589252546299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45981.589252546299</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45981.589252546299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45981.589252546299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45981.589252546299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45981.589252546299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45981.589252546299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45981.589252546299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45981.589252546299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45981.589252546299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45981.589252546299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45981.589252546299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45981.589252546299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45981.589252546299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45981.589252546299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45981.589252546299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45981.589252546299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45981.589252546299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45981.589252546299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45981.589252546299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45981.589252546299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45981.589252546299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45981.589252546299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45981.589252546299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45981.589252546299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45981.589252546299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45981.589252546299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45981.589252546299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45981.589252546299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45981.589252546299</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A3" sqref="A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45981.589252546299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45981.589252546299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45981.589252546299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45981.589252546299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45981.589252546299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45981.589252546299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45981.589252546299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45981.589252546299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45981.589252546299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45981.589252546299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45981.589252546299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45981.589252546299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45981.589252546299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45981.589252546299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45981.589252546299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45981.589252546299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45981.589252546299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45981.589252546299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45981.589252546299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45981.589252546299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45981.589252546299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45981.589252546299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45981.589252546299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45981.589252546299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45981.589252546299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45981.589252546299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45981.589252546299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45981.589252546299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45981.589252546299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45981.589252546299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45981.589252546299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45981.589252546299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45981.589252546299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45981.589252546299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45981.589252546299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45981.589252546299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45981.589252546299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45981.589252546299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45981.589252546299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45981.589252546299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45981.589252546299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45981.589252546299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45981.589252546299</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