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96" documentId="120_S{2AC9BD13-BADA-5192-A53E-5A8FF88502F6}" xr6:coauthVersionLast="47" xr6:coauthVersionMax="47" xr10:uidLastSave="{F8D1AE7A-90E2-4147-9E94-916C532C43C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<sst xmlns="http://schemas.openxmlformats.org/spreadsheetml/2006/main" count="180277" uniqueCount="39121">
  <si>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</si>
  <si>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</si>
  <si>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</si>
  <si>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</si>
  <si>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</si>
  <si>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</si>
  <si>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</si>
  <si>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</si>
  <si>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</si>
  <si>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</si>
  <si>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</si>
  <si>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</si>
  <si>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</si>
  <si>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</si>
  <si>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</si>
  <si>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</si>
  <si>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</si>
  <si>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</si>
  <si>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</si>
  <si>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</si>
  <si>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</si>
  <si>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</si>
  <si>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</si>
  <si>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</si>
  <si>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</si>
  <si>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</si>
  <si>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</si>
  <si>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</si>
  <si>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</si>
  <si>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</si>
  <si>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</si>
  <si>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</si>
  <si>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</si>
  <si>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</si>
  <si>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</si>
  <si>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</si>
  <si>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</si>
  <si>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</si>
  <si>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</si>
  <si>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</si>
  <si>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</si>
  <si>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</si>
  <si>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</si>
  <si>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</si>
  <si>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</si>
  <si>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</si>
  <si>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</si>
  <si>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</si>
  <si>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</si>
  <si>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</si>
  <si>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</si>
  <si>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</si>
  <si>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</si>
  <si>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</si>
  <si>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</si>
  <si>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</si>
  <si>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</si>
  <si>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</si>
  <si>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</si>
  <si>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</si>
  <si>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</si>
  <si>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</si>
  <si>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</si>
  <si>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</si>
  <si>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</si>
  <si>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</si>
  <si>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</si>
  <si>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</si>
  <si>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</si>
  <si>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</si>
  <si>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</si>
  <si>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</si>
  <si>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</si>
  <si>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</si>
  <si>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</si>
  <si>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</si>
  <si>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</si>
  <si>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</si>
  <si>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</si>
  <si>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</si>
  <si>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</si>
  <si>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</si>
  <si>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</si>
  <si>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</si>
  <si>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</si>
  <si>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</si>
  <si>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</si>
  <si>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</si>
  <si>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</si>
  <si>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</si>
  <si>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</si>
  <si>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</si>
  <si>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</si>
  <si>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</si>
  <si>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</si>
  <si>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</si>
  <si>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</si>
  <si>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</si>
  <si>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</si>
  <si>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</si>
  <si>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</si>
  <si>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</si>
  <si>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</si>
  <si>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</si>
  <si>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</si>
  <si>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</si>
  <si>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</si>
  <si>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</si>
  <si>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</si>
  <si>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</si>
  <si>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</si>
  <si>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</si>
  <si>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</si>
  <si>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</si>
  <si>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</si>
  <si>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</si>
  <si>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</si>
  <si>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</si>
  <si>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</si>
  <si>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</si>
  <si>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</si>
  <si>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</si>
  <si>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</si>
  <si>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</si>
  <si>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</si>
  <si>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</si>
  <si>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</si>
  <si>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</si>
  <si>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</si>
  <si>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</si>
  <si>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</si>
  <si>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</si>
  <si>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</si>
  <si>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</si>
  <si>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</si>
  <si>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</si>
  <si>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</si>
  <si>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</si>
  <si>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</si>
  <si>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</si>
  <si>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</si>
  <si>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</si>
  <si>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</si>
  <si>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</si>
  <si>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</si>
  <si>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</si>
  <si>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</si>
  <si>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</si>
  <si>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</si>
  <si>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</si>
  <si>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</si>
  <si>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</si>
  <si>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</si>
  <si>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</si>
  <si>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</si>
  <si>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</si>
  <si>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</si>
  <si>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</si>
  <si>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</si>
  <si>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</si>
  <si>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</si>
  <si>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</si>
  <si>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</si>
  <si>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</si>
  <si>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</si>
  <si>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</si>
  <si>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</si>
  <si>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</si>
  <si>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</si>
  <si>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</si>
  <si>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</si>
  <si>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</si>
  <si>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</si>
  <si>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</si>
  <si>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</si>
  <si>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</si>
  <si>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</si>
  <si>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</si>
  <si>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</si>
  <si>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</si>
  <si>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</si>
  <si>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</si>
  <si>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</si>
  <si>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</si>
  <si>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</si>
  <si>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</si>
  <si>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</si>
  <si>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</si>
  <si>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</si>
  <si>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</si>
  <si>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</si>
  <si>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</si>
  <si>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</si>
  <si>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</si>
  <si>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</si>
  <si>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</si>
  <si>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</si>
  <si>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</si>
  <si>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</si>
  <si>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</si>
  <si>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</si>
  <si>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</si>
  <si>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</si>
  <si>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</si>
  <si>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</si>
  <si>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</si>
  <si>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</si>
  <si>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</si>
  <si>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</si>
  <si>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</si>
  <si>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</si>
  <si>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</si>
  <si>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</si>
  <si>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</si>
  <si>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</si>
  <si>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</si>
  <si>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</si>
  <si>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</si>
  <si>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</si>
  <si>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</si>
  <si>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</si>
  <si>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</si>
  <si>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</si>
  <si>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</si>
  <si>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</si>
  <si>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</si>
  <si>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</si>
  <si>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</si>
  <si>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</si>
  <si>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</si>
  <si>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</si>
  <si>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</si>
  <si>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</si>
  <si>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</si>
  <si>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</si>
  <si>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</si>
  <si>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</si>
  <si>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</si>
  <si>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</si>
  <si>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</si>
  <si>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</si>
  <si>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</si>
  <si>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</si>
  <si>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</si>
  <si>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</si>
  <si>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</si>
  <si>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</si>
  <si>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</si>
  <si>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</si>
  <si>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</si>
  <si>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</si>
  <si>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</si>
  <si>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</si>
  <si>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</si>
  <si>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</si>
  <si>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</si>
  <si>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</si>
  <si>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</si>
  <si>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</si>
  <si>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</si>
  <si>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</si>
  <si>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</si>
  <si>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</si>
  <si>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</si>
  <si>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</si>
  <si>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</si>
  <si>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</si>
  <si>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</si>
  <si>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</si>
  <si>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</si>
  <si>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</si>
  <si>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</si>
  <si>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</si>
  <si>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</si>
  <si>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</si>
  <si>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</si>
  <si>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</si>
  <si>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</si>
  <si>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</si>
  <si>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</si>
  <si>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</si>
  <si>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</si>
  <si>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</si>
  <si>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</si>
  <si>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</si>
  <si>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</si>
  <si>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</si>
  <si>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</si>
  <si>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</si>
  <si>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</si>
  <si>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</si>
  <si>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</si>
  <si>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</si>
  <si>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</si>
  <si>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</si>
  <si>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</si>
  <si>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</si>
  <si>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</si>
  <si>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</si>
  <si>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</si>
  <si>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</si>
  <si>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</si>
  <si>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</si>
  <si>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</si>
  <si>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</si>
  <si>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</si>
  <si>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</si>
  <si>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</si>
  <si>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</si>
  <si>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</si>
  <si>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</si>
  <si>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</si>
  <si>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</si>
  <si>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</si>
  <si>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</si>
  <si>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</si>
  <si>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</si>
  <si>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</si>
  <si>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</si>
  <si>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</si>
  <si>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</si>
  <si>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</si>
  <si>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</si>
  <si>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</si>
  <si>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</si>
  <si>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</si>
  <si>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</si>
  <si>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</si>
  <si>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</si>
  <si>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</si>
  <si>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</si>
  <si>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</si>
  <si>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</si>
  <si>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</si>
  <si>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</si>
  <si>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</si>
  <si>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</si>
  <si>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</si>
  <si>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</si>
  <si>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</si>
  <si>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</si>
  <si>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</si>
  <si>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</si>
  <si>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</si>
  <si>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</si>
  <si>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</si>
  <si>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</si>
  <si>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</si>
  <si>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</si>
  <si>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</si>
  <si>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</si>
  <si>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</si>
  <si>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</si>
  <si>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</si>
  <si>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</si>
  <si>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</si>
  <si>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</si>
  <si>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</si>
  <si>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</si>
  <si>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</si>
  <si>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</si>
  <si>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</si>
  <si>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</si>
  <si>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</si>
  <si>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</si>
  <si>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</si>
  <si>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</si>
  <si>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</si>
  <si>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</si>
  <si>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</si>
  <si>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</si>
  <si>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</si>
  <si>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</si>
  <si>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</si>
  <si>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</si>
  <si>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</si>
  <si>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</si>
  <si>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</si>
  <si>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</si>
  <si>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</si>
  <si>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</si>
  <si>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</si>
  <si>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</si>
  <si>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</si>
  <si>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</si>
  <si>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</si>
  <si>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</si>
  <si>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</si>
  <si>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</si>
  <si>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</si>
  <si>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</si>
  <si>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</si>
  <si>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</si>
  <si>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</si>
  <si>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</si>
  <si>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</si>
  <si>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</si>
  <si>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</si>
  <si>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</si>
  <si>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</si>
  <si>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</si>
  <si>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</si>
  <si>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</si>
  <si>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</si>
  <si>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</si>
  <si>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</si>
  <si>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</si>
  <si>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</si>
  <si>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</si>
  <si>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</si>
  <si>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</si>
  <si>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</si>
  <si>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</si>
  <si>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</si>
  <si>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</si>
  <si>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</si>
  <si>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</si>
  <si>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</si>
  <si>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</si>
  <si>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</si>
  <si>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</si>
  <si>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</si>
  <si>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</si>
  <si>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</si>
  <si>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</si>
  <si>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</si>
  <si>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</si>
  <si>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</si>
  <si>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</si>
  <si>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</si>
  <si>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</si>
  <si>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</si>
  <si>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</si>
  <si>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</si>
  <si>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</si>
  <si>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</si>
  <si>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</si>
  <si>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</si>
  <si>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</si>
  <si>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</si>
  <si>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</si>
  <si>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</si>
  <si>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</si>
  <si>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</si>
  <si>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</si>
  <si>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</si>
  <si>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</si>
  <si>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</si>
  <si>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</si>
  <si>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</si>
  <si>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</si>
  <si>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</si>
  <si>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</si>
  <si>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</si>
  <si>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</si>
  <si>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</si>
  <si>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</si>
  <si>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</si>
  <si>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</si>
  <si>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</si>
  <si>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</si>
  <si>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</si>
  <si>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</si>
  <si>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</si>
  <si>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</si>
  <si>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</si>
  <si>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</si>
  <si>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</si>
  <si>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</si>
  <si>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</si>
  <si>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</si>
  <si>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</si>
  <si>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</si>
  <si>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</si>
  <si>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</si>
  <si>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</si>
  <si>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</si>
  <si>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</si>
  <si>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</si>
  <si>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</si>
  <si>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</si>
  <si>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</si>
  <si>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</si>
  <si>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</si>
  <si>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</si>
  <si>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</si>
  <si>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</si>
  <si>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</si>
  <si>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</si>
  <si>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</si>
  <si>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</si>
  <si>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</si>
  <si>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</si>
  <si>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</si>
  <si>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</si>
  <si>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</si>
  <si>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</si>
  <si>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</si>
  <si>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</si>
  <si>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</si>
  <si>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</si>
  <si>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</si>
  <si>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</si>
  <si>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</si>
  <si>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</si>
  <si>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</si>
  <si>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</si>
  <si>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</si>
  <si>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</si>
  <si>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</si>
  <si>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</si>
  <si>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</si>
  <si>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</si>
  <si>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</si>
  <si>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</si>
  <si>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</si>
  <si>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</si>
  <si>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</si>
  <si>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</si>
  <si>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</si>
  <si>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</si>
  <si>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</si>
  <si>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</si>
  <si>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</si>
  <si>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</si>
  <si>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</si>
  <si>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</si>
  <si>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</si>
  <si>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</si>
  <si>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</si>
  <si>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</si>
  <si>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</si>
  <si>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</si>
  <si>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</si>
  <si>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</si>
  <si>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</si>
  <si>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</si>
  <si>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</si>
  <si>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</si>
  <si>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</si>
  <si>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</si>
  <si>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</si>
  <si>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</si>
  <si>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</si>
  <si>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</si>
  <si>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</si>
  <si>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</si>
  <si>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</si>
  <si>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</si>
  <si>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</si>
  <si>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</si>
  <si>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</si>
  <si>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</si>
  <si>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</si>
  <si>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</si>
  <si>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</si>
  <si>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</si>
  <si>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</si>
  <si>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</si>
  <si>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</si>
  <si>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</si>
  <si>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</si>
  <si>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</si>
  <si>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</si>
  <si>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</si>
  <si>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</si>
  <si>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</si>
  <si>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</si>
  <si>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</si>
  <si>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</si>
  <si>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</si>
  <si>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</si>
  <si>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</si>
  <si>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</si>
  <si>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</si>
  <si>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</si>
  <si>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</si>
  <si>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</si>
  <si>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</si>
  <si>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</si>
  <si>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</si>
  <si>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</si>
  <si>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</si>
  <si>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</si>
  <si>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</si>
  <si>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</si>
  <si>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</si>
  <si>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</si>
  <si>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</si>
  <si>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</si>
  <si>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</si>
  <si>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</si>
  <si>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</si>
  <si>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</si>
  <si>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</si>
  <si>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</si>
  <si>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</si>
  <si>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</si>
  <si>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</si>
  <si>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</si>
  <si>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</si>
  <si>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</si>
  <si>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</si>
  <si>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</si>
  <si>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</si>
  <si>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</si>
  <si>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</si>
  <si>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</si>
  <si>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</si>
  <si>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</si>
  <si>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</si>
  <si>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</si>
  <si>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</si>
  <si>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</si>
  <si>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</si>
  <si>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</si>
  <si>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</si>
  <si>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</si>
  <si>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</si>
  <si>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</si>
  <si>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</si>
  <si>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</si>
  <si>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</si>
  <si>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</si>
  <si>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</si>
  <si>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</si>
  <si>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</si>
  <si>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</si>
  <si>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</si>
  <si>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</si>
  <si>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</si>
  <si>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</si>
  <si>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</si>
  <si>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</si>
  <si>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</si>
  <si>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</si>
  <si>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</si>
  <si>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</si>
  <si>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</si>
  <si>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</si>
  <si>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</si>
  <si>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</si>
  <si>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</si>
  <si>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</si>
  <si>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</si>
  <si>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</si>
  <si>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</si>
  <si>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</si>
  <si>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</si>
  <si>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</si>
  <si>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</si>
  <si>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</si>
  <si>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</si>
  <si>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</si>
  <si>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</si>
  <si>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</si>
  <si>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</si>
  <si>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</si>
  <si>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</si>
  <si>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</si>
  <si>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</si>
  <si>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</si>
  <si>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</si>
  <si>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</si>
  <si>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</si>
  <si>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</si>
  <si>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</si>
  <si>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</si>
  <si>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</si>
  <si>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</si>
  <si>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</si>
  <si>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</si>
  <si>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</si>
  <si>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</si>
  <si>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</si>
  <si>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</si>
  <si>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</si>
  <si>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</si>
  <si>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</si>
  <si>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</si>
  <si>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</si>
  <si>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</si>
  <si>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</si>
  <si>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</si>
  <si>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</si>
  <si>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</si>
  <si>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</si>
  <si>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</si>
  <si>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</si>
  <si>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</si>
  <si>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</si>
  <si>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</si>
  <si>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</si>
  <si>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</si>
  <si>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</si>
  <si>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</si>
  <si>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</si>
  <si>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</si>
  <si>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</si>
  <si>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</si>
  <si>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</si>
  <si>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</si>
  <si>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</si>
  <si>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</si>
  <si>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</si>
  <si>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</si>
  <si>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</si>
  <si>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</si>
  <si>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</si>
  <si>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</si>
  <si>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</si>
  <si>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</si>
  <si>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</si>
  <si>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</si>
  <si>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</si>
  <si>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</si>
  <si>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</si>
  <si>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</si>
  <si>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</si>
  <si>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</si>
  <si>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</si>
  <si>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</si>
  <si>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</si>
  <si>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</si>
  <si>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</si>
  <si>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</si>
  <si>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</si>
  <si>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</si>
  <si>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</si>
  <si>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</si>
  <si>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</si>
  <si>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</si>
  <si>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</si>
  <si>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</si>
  <si>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</si>
  <si>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</si>
  <si>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</si>
  <si>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</si>
  <si>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</si>
  <si>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</si>
  <si>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</si>
  <si>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</si>
  <si>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</si>
  <si>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</si>
  <si>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</si>
  <si>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</si>
  <si>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</si>
  <si>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</si>
  <si>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</si>
  <si>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</si>
  <si>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</si>
  <si>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</si>
  <si>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</si>
  <si>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</si>
  <si>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</si>
  <si>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</si>
  <si>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</si>
  <si>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</si>
  <si>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</si>
  <si>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</si>
  <si>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</si>
  <si>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</si>
  <si>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</si>
  <si>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</si>
  <si>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</si>
  <si>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</si>
  <si>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</si>
  <si>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</si>
  <si>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</si>
  <si>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</si>
  <si>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</si>
  <si>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</si>
  <si>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</si>
  <si>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</si>
  <si>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</si>
  <si>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</si>
  <si>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</si>
  <si>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</si>
  <si>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</si>
  <si>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</si>
  <si>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</si>
  <si>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</si>
  <si>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</si>
  <si>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</si>
  <si>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</si>
  <si>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</si>
  <si>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</si>
  <si>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</si>
  <si>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</si>
  <si>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</si>
  <si>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</si>
  <si>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</si>
  <si>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</si>
  <si>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</si>
  <si>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</si>
  <si>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</si>
  <si>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</si>
  <si>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</si>
  <si>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</si>
  <si>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</si>
  <si>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</si>
  <si>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</si>
  <si>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</si>
  <si>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</si>
  <si>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</si>
  <si>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</si>
  <si>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</si>
  <si>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</si>
  <si>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</si>
  <si>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</si>
  <si>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</si>
  <si>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</si>
  <si>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</si>
  <si>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</si>
  <si>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</si>
  <si>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</si>
  <si>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</si>
  <si>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</si>
  <si>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</si>
  <si>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</si>
  <si>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</si>
  <si>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</si>
  <si>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</si>
  <si>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</si>
  <si>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</si>
  <si>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</si>
  <si>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</si>
  <si>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</si>
  <si>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</si>
  <si>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</si>
  <si>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</si>
  <si>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</si>
  <si>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</si>
  <si>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</si>
  <si>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</si>
  <si>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</si>
  <si>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</si>
  <si>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</si>
  <si>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</si>
  <si>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</si>
  <si>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</si>
  <si>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</si>
  <si>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</si>
  <si>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</si>
  <si>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</si>
  <si>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</si>
  <si>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</si>
  <si>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</si>
  <si>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</si>
  <si>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</si>
  <si>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</si>
  <si>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</si>
  <si>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</si>
  <si>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</si>
  <si>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</si>
  <si>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</si>
  <si>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</si>
  <si>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</si>
  <si>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</si>
  <si>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</si>
  <si>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</si>
  <si>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</si>
  <si>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</si>
  <si>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</si>
  <si>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</si>
  <si>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</si>
  <si>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</si>
  <si>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</si>
  <si>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</si>
  <si>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</si>
  <si>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</si>
  <si>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</si>
  <si>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</si>
  <si>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</si>
  <si>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</si>
  <si>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</si>
  <si>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</si>
  <si>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</si>
  <si>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</si>
  <si>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</si>
  <si>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</si>
  <si>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</si>
  <si>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</si>
  <si>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</si>
  <si>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</si>
  <si>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</si>
  <si>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</si>
  <si>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</si>
  <si>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</si>
  <si>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</si>
  <si>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</si>
  <si>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</si>
  <si>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</si>
  <si>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</si>
  <si>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</si>
  <si>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</si>
  <si>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</si>
  <si>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</si>
  <si>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</si>
  <si>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</si>
  <si>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</si>
  <si>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</si>
  <si>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</si>
  <si>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</si>
  <si>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</si>
  <si>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</si>
  <si>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</si>
  <si>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</si>
  <si>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</si>
  <si>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</si>
  <si>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</si>
  <si>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</si>
  <si>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</si>
  <si>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</si>
  <si>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</si>
  <si>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</si>
  <si>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</si>
  <si>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</si>
  <si>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</si>
  <si>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</si>
  <si>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</si>
  <si>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</si>
  <si>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</si>
  <si>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</si>
  <si>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</si>
  <si>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</si>
  <si>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</si>
  <si>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</si>
  <si>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</si>
  <si>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</si>
  <si>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</si>
  <si>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</si>
  <si>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</si>
  <si>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</si>
  <si>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</si>
  <si>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</si>
  <si>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</si>
  <si>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</si>
  <si>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</si>
  <si>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</si>
  <si>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</si>
  <si>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</si>
  <si>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</si>
  <si>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</si>
  <si>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</si>
  <si>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</si>
  <si>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</si>
  <si>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</si>
  <si>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</si>
  <si>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</si>
  <si>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</si>
  <si>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</si>
  <si>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</si>
  <si>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</si>
  <si>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</si>
  <si>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</si>
  <si>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</si>
  <si>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</si>
  <si>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</si>
  <si>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</si>
  <si>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</si>
  <si>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</si>
  <si>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</si>
  <si>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</si>
  <si>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</si>
  <si>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</si>
  <si>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</si>
  <si>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</si>
  <si>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</si>
  <si>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</si>
  <si>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</si>
  <si>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</si>
  <si>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</si>
  <si>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</si>
  <si>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</si>
  <si>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</si>
  <si>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</si>
  <si>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</si>
  <si>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</si>
  <si>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</si>
  <si>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</si>
  <si>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</si>
  <si>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</si>
  <si>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</si>
  <si>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</si>
  <si>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</si>
  <si>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</si>
  <si>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</si>
  <si>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</si>
  <si>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</si>
  <si>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</si>
  <si>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</si>
  <si>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</si>
  <si>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</si>
  <si>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</si>
  <si>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</si>
  <si>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</si>
  <si>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</si>
  <si>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</si>
  <si>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</si>
  <si>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</si>
  <si>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</si>
  <si>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</si>
  <si>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</si>
  <si>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</si>
  <si>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</si>
  <si>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</si>
  <si>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</si>
  <si>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</si>
  <si>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</si>
  <si>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</si>
  <si>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</si>
  <si>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</si>
  <si>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</si>
  <si>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</si>
  <si>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</si>
  <si>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</si>
  <si>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</si>
  <si>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</si>
  <si>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</si>
  <si>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</si>
  <si>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</si>
  <si>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</si>
  <si>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</si>
  <si>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</si>
  <si>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</si>
  <si>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</si>
  <si>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</si>
  <si>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</si>
  <si>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</si>
  <si>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</si>
  <si>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</si>
  <si>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</si>
  <si>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</si>
  <si>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</si>
  <si>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</si>
  <si>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</si>
  <si>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</si>
  <si>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</si>
  <si>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</si>
  <si>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</si>
  <si>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</si>
  <si>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</si>
  <si>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</si>
  <si>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</si>
  <si>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</si>
  <si>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</si>
  <si>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</si>
  <si>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</si>
  <si>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</si>
  <si>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</si>
  <si>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</si>
  <si>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</si>
  <si>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</si>
  <si>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</si>
  <si>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</si>
  <si>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</si>
  <si>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</si>
  <si>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</si>
  <si>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</si>
  <si>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</si>
  <si>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</si>
  <si>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</si>
  <si>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</si>
  <si>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</si>
  <si>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</si>
  <si>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</si>
  <si>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</si>
  <si>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</si>
  <si>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</si>
  <si>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</si>
  <si>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</si>
  <si>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</si>
  <si>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</si>
  <si>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</si>
  <si>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</si>
  <si>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</si>
  <si>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</si>
  <si>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</si>
  <si>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</si>
  <si>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</si>
  <si>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</si>
  <si>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</si>
  <si>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</si>
  <si>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</si>
  <si>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</si>
  <si>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</si>
  <si>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</si>
  <si>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</si>
  <si>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</si>
  <si>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</si>
  <si>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</si>
  <si>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</si>
  <si>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</si>
  <si>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</si>
  <si>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</si>
  <si>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</si>
  <si>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</si>
  <si>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</si>
  <si>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</si>
  <si>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</si>
  <si>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</si>
  <si>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</si>
  <si>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</si>
  <si>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</si>
  <si>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</si>
  <si>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</si>
  <si>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</si>
  <si>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</si>
  <si>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</si>
  <si>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</si>
  <si>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</si>
  <si>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</si>
  <si>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</si>
  <si>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</si>
  <si>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</si>
  <si>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</si>
  <si>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</si>
  <si>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</si>
  <si>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</si>
  <si>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</si>
  <si>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</si>
  <si>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</si>
  <si>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</si>
  <si>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</si>
  <si>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</si>
  <si>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</si>
  <si>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</si>
  <si>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</si>
  <si>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</si>
  <si>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</si>
  <si>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</si>
  <si>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</si>
  <si>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</si>
  <si>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</si>
  <si>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</si>
  <si>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</si>
  <si>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</si>
  <si>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</si>
  <si>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</si>
  <si>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</si>
  <si>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</si>
  <si>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</si>
  <si>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</si>
  <si>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</si>
  <si>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</si>
  <si>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</si>
  <si>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</si>
  <si>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</si>
  <si>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</si>
  <si>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</si>
  <si>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</si>
  <si>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</si>
  <si>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</si>
  <si>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</si>
  <si>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</si>
  <si>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</si>
  <si>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</si>
  <si>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</si>
  <si>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</si>
  <si>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</si>
  <si>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</si>
  <si>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</si>
  <si>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</si>
  <si>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</si>
  <si>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</si>
  <si>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</si>
  <si>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</si>
  <si>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</si>
  <si>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</si>
  <si>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</si>
  <si>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</si>
  <si>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</si>
  <si>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</si>
  <si>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</si>
  <si>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</si>
  <si>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</si>
  <si>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</si>
  <si>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</si>
  <si>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</si>
  <si>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</si>
  <si>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</si>
  <si>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</si>
  <si>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</si>
  <si>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</si>
  <si>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</si>
  <si>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</si>
  <si>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</si>
  <si>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</si>
  <si>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</si>
  <si>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</si>
  <si>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</si>
  <si>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</si>
  <si>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</si>
  <si>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</si>
  <si>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</si>
  <si>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</si>
  <si>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</si>
  <si>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</si>
  <si>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</si>
  <si>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</si>
  <si>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</si>
  <si>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</si>
  <si>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</si>
  <si>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</si>
  <si>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</si>
  <si>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</si>
  <si>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</si>
  <si>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</si>
  <si>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</si>
  <si>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</si>
  <si>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</si>
  <si>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</si>
  <si>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</si>
  <si>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</si>
  <si>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</si>
  <si>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</si>
  <si>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</si>
  <si>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</si>
  <si>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</si>
  <si>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</si>
  <si>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</si>
  <si>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</si>
  <si>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</si>
  <si>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</si>
  <si>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</si>
  <si>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</si>
  <si>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</si>
  <si>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</si>
  <si>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</si>
  <si>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</si>
  <si>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</si>
  <si>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</si>
  <si>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</si>
  <si>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</si>
  <si>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</si>
  <si>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</si>
  <si>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</si>
  <si>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</si>
  <si>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</si>
  <si>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</si>
  <si>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</si>
  <si>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</si>
  <si>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</si>
  <si>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</si>
  <si>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</si>
  <si>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</si>
  <si>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</si>
  <si>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</si>
  <si>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</si>
  <si>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</si>
  <si>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</si>
  <si>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</si>
  <si>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</si>
  <si>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</si>
  <si>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</si>
  <si>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</si>
  <si>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</si>
  <si>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</si>
  <si>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</si>
  <si>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</si>
  <si>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</si>
  <si>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</si>
  <si>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</si>
  <si>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</si>
  <si>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</si>
  <si>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</si>
  <si>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</si>
  <si>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</si>
  <si>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</si>
  <si>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</si>
  <si>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</si>
  <si>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</si>
  <si>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</si>
  <si>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</si>
  <si>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</si>
  <si>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</si>
  <si>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</si>
  <si>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</si>
  <si>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</si>
  <si>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</si>
  <si>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</si>
  <si>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</si>
  <si>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</si>
  <si>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</si>
  <si>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</si>
  <si>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</si>
  <si>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</si>
  <si>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</si>
  <si>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</si>
  <si>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</si>
  <si>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</si>
  <si>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</si>
  <si>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</si>
  <si>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</si>
  <si>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</si>
  <si>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</si>
  <si>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</si>
  <si>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</si>
  <si>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</si>
  <si>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</si>
  <si>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</si>
  <si>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</si>
  <si>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</si>
  <si>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</si>
  <si>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</si>
  <si>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</si>
  <si>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</si>
  <si>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</si>
  <si>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</si>
  <si>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</si>
  <si>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</si>
  <si>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</si>
  <si>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</si>
  <si>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</si>
  <si>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</si>
  <si>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</si>
  <si>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</si>
  <si>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</si>
  <si>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</si>
  <si>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</si>
  <si>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</si>
  <si>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</si>
  <si>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</si>
  <si>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</si>
  <si>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</si>
  <si>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</si>
  <si>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</si>
  <si>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</si>
  <si>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</si>
  <si>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</si>
  <si>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</si>
  <si>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</si>
  <si>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</si>
  <si>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</si>
  <si>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</si>
  <si>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</si>
  <si>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</si>
  <si>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</si>
  <si>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</si>
  <si>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</si>
  <si>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</si>
  <si>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</si>
  <si>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</si>
  <si>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</si>
  <si>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</si>
  <si>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</si>
  <si>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</si>
  <si>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</si>
  <si>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</si>
  <si>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</si>
  <si>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</si>
  <si>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</si>
  <si>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</si>
  <si>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</si>
  <si>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</si>
  <si>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</si>
  <si>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</si>
  <si>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</si>
  <si>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</si>
  <si>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</si>
  <si>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</si>
  <si>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</si>
  <si>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</si>
  <si>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</si>
  <si>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</si>
  <si>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</si>
  <si>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</si>
  <si>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</si>
  <si>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</si>
  <si>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</si>
  <si>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</si>
  <si>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</si>
  <si>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</si>
  <si>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</si>
  <si>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</si>
  <si>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</si>
  <si>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</si>
  <si>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</si>
  <si>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</si>
  <si>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</si>
  <si>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</si>
  <si>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</si>
  <si>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</si>
  <si>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</si>
  <si>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</si>
  <si>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</si>
  <si>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</si>
  <si>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</si>
  <si>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</si>
  <si>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</si>
  <si>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</si>
  <si>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</si>
  <si>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</si>
  <si>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</si>
  <si>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</si>
  <si>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</si>
  <si>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</si>
  <si>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</si>
  <si>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</si>
  <si>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</si>
  <si>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</si>
  <si>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</si>
  <si>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</si>
  <si>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</si>
  <si>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</si>
  <si>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</si>
  <si>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</si>
  <si>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</si>
  <si>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</si>
  <si>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</si>
  <si>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</si>
  <si>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</si>
  <si>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</si>
  <si>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</si>
  <si>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</si>
  <si>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</si>
  <si>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</si>
  <si>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</si>
  <si>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</si>
  <si>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</si>
  <si>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</si>
  <si>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</si>
  <si>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</si>
  <si>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</si>
  <si>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</si>
  <si>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</si>
  <si>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</si>
  <si>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</si>
  <si>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</si>
  <si>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</si>
  <si>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</si>
  <si>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</si>
  <si>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</si>
  <si>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</si>
  <si>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</si>
  <si>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</si>
  <si>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</si>
  <si>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</si>
  <si>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</si>
  <si>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</si>
  <si>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</si>
  <si>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</si>
  <si>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</si>
  <si>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</si>
  <si>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</si>
  <si>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</si>
  <si>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</si>
  <si>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</si>
  <si>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</si>
  <si>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</si>
  <si>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</si>
  <si>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</si>
  <si>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</si>
  <si>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</si>
  <si>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</si>
  <si>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</si>
  <si>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</si>
  <si>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</si>
  <si>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</si>
  <si>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</si>
  <si>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</si>
  <si>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</si>
  <si>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</si>
  <si>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</si>
  <si>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</si>
  <si>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</si>
  <si>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</si>
  <si>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</si>
  <si>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</si>
  <si>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</si>
  <si>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</si>
  <si>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</si>
  <si>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</si>
  <si>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</si>
  <si>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</si>
  <si>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</si>
  <si>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</si>
  <si>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</si>
  <si>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</si>
  <si>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</si>
  <si>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</si>
  <si>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</si>
  <si>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</si>
  <si>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</si>
  <si>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</si>
  <si>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</si>
  <si>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</si>
  <si>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</si>
  <si>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</si>
  <si>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</si>
  <si>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</si>
  <si>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</si>
  <si>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</si>
  <si>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</si>
  <si>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</si>
  <si>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</si>
  <si>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</si>
  <si>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</si>
  <si>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</si>
  <si>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</si>
  <si>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</si>
  <si>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</si>
  <si>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</si>
  <si>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</si>
  <si>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</si>
  <si>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</si>
  <si>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</si>
  <si>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</si>
  <si>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</si>
  <si>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</si>
  <si>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</si>
  <si>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</si>
  <si>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</si>
  <si>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</si>
  <si>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</si>
  <si>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</si>
  <si>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</si>
  <si>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</si>
  <si>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</si>
  <si>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</si>
  <si>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</si>
  <si>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</si>
  <si>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</si>
  <si>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</si>
  <si>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</si>
  <si>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</si>
  <si>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</si>
  <si>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</si>
  <si>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</si>
  <si>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</si>
  <si>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</si>
  <si>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</si>
  <si>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</si>
  <si>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</si>
  <si>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</si>
  <si>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</si>
  <si>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</si>
  <si>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</si>
  <si>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</si>
  <si>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</si>
  <si>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</si>
  <si>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</si>
  <si>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</si>
  <si>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</si>
  <si>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</si>
  <si>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</si>
  <si>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</si>
  <si>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</si>
  <si>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</si>
  <si>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</si>
  <si>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</si>
  <si>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</si>
  <si>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</si>
  <si>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</si>
  <si>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</si>
  <si>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</si>
  <si>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</si>
  <si>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</si>
  <si>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</si>
  <si>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</si>
  <si>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</si>
  <si>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</si>
  <si>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</si>
  <si>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</si>
  <si>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</si>
  <si>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</si>
  <si>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</si>
  <si>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</si>
  <si>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</si>
  <si>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</si>
  <si>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</si>
  <si>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</si>
  <si>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</si>
  <si>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</si>
  <si>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</si>
  <si>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</si>
  <si>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</si>
  <si>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</si>
  <si>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</si>
  <si>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</si>
  <si>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</si>
  <si>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</si>
  <si>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</si>
  <si>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</si>
  <si>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</si>
  <si>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</si>
  <si>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</si>
  <si>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</si>
  <si>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</si>
  <si>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</si>
  <si>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</si>
  <si>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</si>
  <si>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</si>
  <si>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</si>
  <si>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</si>
  <si>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</si>
  <si>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</si>
  <si>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</si>
  <si>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</si>
  <si>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</si>
  <si>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</si>
  <si>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</si>
  <si>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</si>
  <si>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</si>
  <si>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</si>
  <si>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</si>
  <si>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</si>
  <si>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</si>
  <si>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</si>
  <si>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</si>
  <si>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</si>
  <si>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</si>
  <si>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</si>
  <si>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</si>
  <si>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</si>
  <si>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</si>
  <si>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</si>
  <si>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</si>
  <si>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</si>
  <si>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</si>
  <si>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</si>
  <si>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</si>
  <si>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</si>
  <si>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</si>
  <si>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</si>
  <si>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</si>
  <si>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</si>
  <si>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</si>
  <si>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</si>
  <si>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</si>
  <si>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</si>
  <si>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</si>
  <si>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</si>
  <si>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</si>
  <si>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</si>
  <si>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</si>
  <si>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</si>
  <si>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</si>
  <si>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</si>
  <si>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</si>
  <si>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</si>
  <si>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</si>
  <si>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</si>
  <si>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</si>
  <si>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</si>
  <si>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</si>
  <si>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</si>
  <si>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</si>
  <si>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</si>
  <si>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</si>
  <si>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</si>
  <si>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</si>
  <si>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</si>
  <si>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</si>
  <si>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</si>
  <si>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</si>
  <si>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</si>
  <si>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</si>
  <si>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</si>
  <si>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</si>
  <si>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</si>
  <si>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</si>
  <si>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</si>
  <si>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</si>
  <si>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</si>
  <si>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</si>
  <si>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</si>
  <si>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</si>
  <si>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</si>
  <si>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</si>
  <si>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</si>
  <si>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</si>
  <si>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</si>
  <si>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</si>
  <si>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</si>
  <si>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</si>
  <si>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</si>
  <si>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</si>
  <si>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</si>
  <si>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</si>
  <si>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</si>
  <si>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</si>
  <si>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</si>
  <si>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</si>
  <si>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</si>
  <si>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</si>
  <si>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</si>
  <si>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</si>
  <si>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</si>
  <si>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</si>
  <si>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</si>
  <si>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</si>
  <si>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</si>
  <si>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</si>
  <si>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</si>
  <si>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</si>
  <si>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</si>
  <si>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</si>
  <si>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</si>
  <si>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</si>
  <si>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</si>
  <si>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</si>
  <si>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</si>
  <si>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</si>
  <si>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</si>
  <si>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</si>
  <si>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</si>
  <si>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</si>
  <si>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</si>
  <si>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</si>
  <si>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</si>
  <si>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</si>
  <si>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</si>
  <si>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</si>
  <si>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</si>
  <si>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</si>
  <si>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</si>
  <si>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</si>
  <si>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</si>
  <si>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</si>
  <si>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</si>
  <si>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</si>
  <si>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</si>
  <si>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</si>
  <si>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</si>
  <si>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</si>
  <si>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</si>
  <si>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</si>
  <si>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</si>
  <si>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</si>
  <si>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</si>
  <si>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</si>
  <si>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</si>
  <si>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</si>
  <si>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</si>
  <si>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</si>
  <si>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</si>
  <si>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</si>
  <si>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</si>
  <si>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</si>
  <si>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</si>
  <si>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</si>
  <si>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</si>
  <si>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</si>
  <si>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</si>
  <si>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</si>
  <si>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</si>
  <si>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</si>
  <si>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</si>
  <si>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</si>
  <si>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</si>
  <si>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</si>
  <si>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</si>
  <si>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</si>
  <si>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</si>
  <si>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</si>
  <si>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</si>
  <si>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</si>
  <si>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</si>
  <si>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</si>
  <si>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</si>
  <si>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</si>
  <si>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</si>
  <si>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</si>
  <si>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</si>
  <si>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</si>
  <si>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</si>
  <si>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</si>
  <si>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</si>
  <si>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</si>
  <si>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</si>
  <si>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</si>
  <si>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</si>
  <si>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</si>
  <si>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</si>
  <si>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</si>
  <si>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</si>
  <si>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</si>
  <si>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</si>
  <si>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</si>
  <si>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</si>
  <si>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</si>
  <si>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</si>
  <si>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</si>
  <si>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</si>
  <si>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</si>
  <si>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</si>
  <si>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</si>
  <si>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</si>
  <si>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</si>
  <si>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</si>
  <si>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</si>
  <si>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</si>
  <si>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</si>
  <si>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</si>
  <si>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</si>
  <si>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</si>
  <si>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</si>
  <si>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</si>
  <si>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</si>
  <si>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</si>
  <si>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</si>
  <si>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</si>
  <si>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</si>
  <si>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</si>
  <si>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</si>
  <si>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</si>
  <si>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</si>
  <si>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</si>
  <si>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</si>
  <si>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</si>
  <si>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</si>
  <si>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</si>
  <si>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</si>
  <si>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</si>
  <si>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</si>
  <si>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</si>
  <si>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</si>
  <si>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</si>
  <si>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</si>
  <si>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</si>
  <si>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</si>
  <si>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</si>
  <si>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</si>
  <si>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</si>
  <si>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</si>
  <si>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</si>
  <si>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</si>
  <si>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</si>
  <si>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</si>
  <si>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</si>
  <si>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</si>
  <si>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</si>
  <si>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</si>
  <si>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</si>
  <si>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</si>
  <si>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</si>
  <si>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</si>
  <si>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</si>
  <si>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</si>
  <si>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</si>
  <si>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</si>
  <si>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</si>
  <si>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</si>
  <si>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</si>
  <si>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</si>
  <si>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</si>
  <si>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</si>
  <si>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</si>
  <si>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</si>
  <si>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</si>
  <si>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</si>
  <si>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</si>
  <si>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</si>
  <si>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</si>
  <si>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</si>
  <si>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</si>
  <si>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</si>
  <si>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</si>
  <si>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</si>
  <si>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</si>
  <si>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</si>
  <si>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</si>
  <si>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</si>
  <si>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</si>
  <si>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</si>
  <si>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</si>
  <si>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</si>
  <si>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</si>
  <si>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</si>
  <si>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</si>
  <si>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</si>
  <si>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</si>
  <si>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</si>
  <si>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</si>
  <si>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</si>
  <si>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</si>
  <si>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</si>
  <si>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</si>
  <si>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</si>
  <si>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</si>
  <si>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</si>
  <si>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</si>
  <si>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</si>
  <si>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</si>
  <si>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</si>
  <si>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</si>
  <si>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</si>
  <si>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</si>
  <si>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</si>
  <si>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</si>
  <si>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</si>
  <si>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</si>
  <si>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</si>
  <si>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</si>
  <si>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</si>
  <si>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</si>
  <si>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</si>
  <si>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</si>
  <si>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</si>
  <si>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</si>
  <si>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</si>
  <si>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</si>
  <si>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</si>
  <si>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</si>
  <si>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</si>
  <si>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</si>
  <si>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</si>
  <si>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</si>
  <si>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</si>
  <si>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</si>
  <si>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</si>
  <si>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</si>
  <si>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</si>
  <si>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</si>
  <si>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</si>
  <si>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</si>
  <si>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</si>
  <si>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</si>
  <si>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</si>
  <si>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</si>
  <si>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</si>
  <si>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</si>
  <si>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</si>
  <si>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</si>
  <si>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</si>
  <si>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</si>
  <si>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</si>
  <si>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</si>
  <si>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</si>
  <si>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</si>
  <si>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</si>
  <si>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</si>
  <si>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</si>
  <si>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</si>
  <si>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</si>
  <si>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</si>
  <si>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</si>
  <si>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</si>
  <si>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</si>
  <si>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</si>
  <si>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</si>
  <si>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</si>
  <si>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</si>
  <si>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</si>
  <si>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</si>
  <si>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</si>
  <si>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</si>
  <si>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</si>
  <si>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</si>
  <si>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</si>
  <si>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</si>
  <si>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</si>
  <si>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</si>
  <si>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</si>
  <si>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</si>
  <si>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</si>
  <si>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</si>
  <si>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</si>
  <si>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</si>
  <si>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</si>
  <si>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</si>
  <si>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</si>
  <si>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</si>
  <si>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</si>
  <si>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</si>
  <si>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</si>
  <si>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</si>
  <si>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</si>
  <si>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</si>
  <si>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</si>
  <si>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</si>
  <si>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</si>
  <si>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</si>
  <si>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</si>
  <si>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</si>
  <si>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</si>
  <si>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</si>
  <si>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</si>
  <si>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</si>
  <si>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</si>
  <si>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</si>
  <si>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</si>
  <si>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</si>
  <si>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</si>
  <si>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</si>
  <si>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</si>
  <si>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</si>
  <si>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</si>
  <si>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</si>
  <si>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</si>
  <si>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</si>
  <si>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</si>
  <si>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</si>
  <si>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</si>
  <si>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</si>
  <si>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</si>
  <si>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</si>
  <si>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</si>
  <si>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</si>
  <si>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</si>
  <si>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</si>
  <si>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</si>
  <si>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</si>
  <si>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</si>
  <si>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</si>
  <si>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</si>
  <si>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</si>
  <si>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</si>
  <si>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</si>
  <si>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</si>
  <si>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</si>
  <si>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</si>
  <si>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</si>
  <si>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</si>
  <si>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</si>
  <si>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</si>
  <si>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</si>
  <si>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</si>
  <si>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</si>
  <si>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</si>
  <si>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</si>
  <si>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</si>
  <si>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</si>
  <si>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</si>
  <si>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</si>
  <si>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</si>
  <si>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</si>
  <si>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</si>
  <si>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</si>
  <si>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</si>
  <si>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</si>
  <si>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</si>
  <si>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</si>
  <si>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</si>
  <si>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</si>
  <si>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</si>
  <si>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</si>
  <si>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</si>
  <si>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</si>
  <si>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</si>
  <si>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</si>
  <si>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</si>
  <si>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</si>
  <si>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</si>
  <si>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</si>
  <si>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</si>
  <si>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</si>
  <si>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</si>
  <si>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</si>
  <si>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</si>
  <si>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</si>
  <si>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</si>
  <si>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</si>
  <si>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</si>
  <si>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</si>
  <si>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</si>
  <si>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</si>
  <si>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</si>
  <si>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</si>
  <si>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</si>
  <si>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</si>
  <si>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</si>
  <si>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</si>
  <si>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</si>
  <si>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</si>
  <si>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</si>
  <si>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</si>
  <si>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</si>
  <si>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</si>
  <si>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</si>
  <si>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</si>
  <si>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</si>
  <si>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</si>
  <si>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</si>
  <si>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</si>
  <si>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</si>
  <si>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</si>
  <si>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</si>
  <si>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</si>
  <si>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</si>
  <si>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</si>
  <si>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</si>
  <si>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</si>
  <si>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</si>
  <si>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</si>
  <si>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</si>
  <si>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</si>
  <si>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</si>
  <si>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</si>
  <si>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</si>
  <si>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</si>
  <si>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</si>
  <si>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</si>
  <si>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</si>
  <si>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</si>
  <si>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</si>
  <si>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</si>
  <si>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</si>
  <si>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</si>
  <si>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</si>
  <si>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</si>
  <si>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</si>
  <si>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</si>
  <si>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</si>
  <si>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</si>
  <si>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</si>
  <si>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</si>
  <si>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</si>
  <si>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</si>
  <si>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</si>
  <si>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</si>
  <si>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</si>
  <si>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</si>
  <si>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</si>
  <si>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</si>
  <si>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</si>
  <si>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</si>
  <si>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</si>
  <si>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</si>
  <si>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</si>
  <si>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</si>
  <si>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</si>
  <si>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</si>
  <si>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</si>
  <si>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</si>
  <si>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</si>
  <si>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</si>
  <si>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</si>
  <si>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</si>
  <si>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</si>
  <si>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</si>
  <si>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</si>
  <si>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</si>
  <si>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</si>
  <si>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</si>
  <si>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</si>
  <si>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</si>
  <si>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</si>
  <si>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</si>
  <si>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</si>
  <si>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</si>
  <si>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</si>
  <si>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</si>
  <si>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</si>
  <si>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</si>
  <si>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</si>
  <si>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</si>
  <si>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</si>
  <si>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</si>
  <si>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</si>
  <si>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</si>
  <si>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</si>
  <si>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</si>
  <si>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</si>
  <si>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</si>
  <si>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</si>
  <si>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</si>
  <si>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</si>
  <si>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</si>
  <si>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</si>
  <si>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</si>
  <si>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</si>
  <si>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</si>
  <si>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</si>
  <si>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</si>
  <si>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</si>
  <si>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</si>
  <si>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</si>
  <si>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</si>
  <si>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</si>
  <si>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</si>
  <si>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</si>
  <si>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</si>
  <si>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</si>
  <si>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</si>
  <si>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</si>
  <si>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</si>
  <si>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</si>
  <si>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</si>
  <si>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</si>
  <si>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</si>
  <si>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</si>
  <si>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</si>
  <si>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</si>
  <si>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</si>
  <si>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</si>
  <si>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</si>
  <si>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</si>
  <si>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</si>
  <si>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</si>
  <si>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</si>
  <si>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</si>
  <si>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</si>
  <si>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</si>
  <si>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</si>
  <si>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</si>
  <si>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</si>
  <si>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</si>
  <si>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</si>
  <si>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</si>
  <si>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</si>
  <si>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</si>
  <si>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</si>
  <si>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</si>
  <si>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</si>
  <si>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</si>
  <si>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</si>
  <si>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</si>
  <si>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</si>
  <si>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</si>
  <si>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</si>
  <si>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</si>
  <si>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</si>
  <si>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</si>
  <si>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</si>
  <si>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</si>
  <si>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</si>
  <si>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</si>
  <si>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</si>
  <si>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</si>
  <si>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</si>
  <si>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</si>
  <si>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</si>
  <si>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</si>
  <si>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</si>
  <si>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</si>
  <si>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</si>
  <si>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</si>
  <si>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</si>
  <si>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</si>
  <si>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</si>
  <si>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</si>
  <si>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</si>
  <si>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</si>
  <si>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</si>
  <si>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</si>
  <si>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</si>
  <si>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</si>
  <si>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</si>
  <si>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</si>
  <si>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</si>
  <si>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</si>
  <si>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</si>
  <si>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</si>
  <si>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</si>
  <si>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</si>
  <si>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</si>
  <si>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</si>
  <si>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</si>
  <si>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</si>
  <si>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</si>
  <si>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</si>
  <si>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</si>
  <si>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</si>
  <si>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</si>
  <si>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</si>
  <si>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</si>
  <si>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</si>
  <si>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</si>
  <si>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</si>
  <si>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</si>
  <si>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</si>
  <si>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</si>
  <si>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</si>
  <si>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</si>
  <si>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</si>
  <si>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</si>
  <si>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</si>
  <si>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</si>
  <si>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</si>
  <si>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</si>
  <si>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</si>
  <si>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</si>
  <si>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</si>
  <si>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</si>
  <si>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</si>
  <si>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</si>
  <si>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</si>
  <si>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</si>
  <si>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</si>
  <si>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</si>
  <si>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</si>
  <si>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</si>
  <si>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</si>
  <si>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</si>
  <si>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</si>
  <si>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</si>
  <si>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</si>
  <si>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</si>
  <si>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</si>
  <si>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</si>
  <si>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</si>
  <si>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</si>
  <si>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</si>
  <si>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</si>
  <si>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</si>
  <si>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</si>
  <si>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</si>
  <si>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</si>
  <si>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</si>
  <si>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</si>
  <si>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</si>
  <si>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</si>
  <si>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</si>
  <si>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</si>
  <si>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</si>
  <si>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</si>
  <si>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</si>
  <si>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</si>
  <si>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</si>
  <si>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</si>
  <si>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</si>
  <si>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</si>
  <si>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</si>
  <si>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</si>
  <si>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</si>
  <si>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</si>
  <si>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</si>
  <si>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</si>
  <si>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</si>
  <si>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</si>
  <si>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</si>
  <si>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</si>
  <si>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</si>
  <si>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</si>
  <si>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</si>
  <si>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</si>
  <si>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</si>
  <si>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</si>
  <si>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</si>
  <si>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</si>
  <si>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</si>
  <si>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</si>
  <si>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</si>
  <si>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</si>
  <si>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</si>
  <si>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</si>
  <si>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</si>
  <si>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</si>
  <si>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</si>
  <si>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</si>
  <si>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</si>
  <si>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</si>
  <si>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</si>
  <si>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</si>
  <si>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</si>
  <si>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</si>
  <si>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</si>
  <si>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</si>
  <si>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</si>
  <si>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</si>
  <si>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</si>
  <si>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</si>
  <si>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</si>
  <si>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</si>
  <si>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</si>
  <si>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</si>
  <si>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</si>
  <si>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</si>
  <si>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</si>
  <si>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</si>
  <si>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</si>
  <si>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</si>
  <si>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</si>
  <si>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</si>
  <si>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</si>
  <si>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</si>
  <si>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</si>
  <si>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</si>
  <si>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</si>
  <si>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</si>
  <si>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</si>
  <si>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</si>
  <si>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</si>
  <si>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</si>
  <si>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</si>
  <si>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</si>
  <si>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</si>
  <si>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</si>
  <si>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</si>
  <si>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</si>
  <si>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</si>
  <si>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</si>
  <si>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</si>
  <si>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</si>
  <si>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</si>
  <si>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</si>
  <si>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</si>
  <si>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</si>
  <si>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</si>
  <si>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</si>
  <si>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</si>
  <si>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</si>
  <si>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</si>
  <si>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</si>
  <si>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</si>
  <si>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</si>
  <si>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</si>
  <si>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</si>
  <si>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</si>
  <si>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</si>
  <si>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</si>
  <si>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</si>
  <si>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</si>
  <si>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</si>
  <si>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</si>
  <si>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</si>
  <si>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</si>
  <si>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</si>
  <si>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</si>
  <si>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</si>
  <si>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</si>
  <si>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</si>
  <si>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</si>
  <si>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</si>
  <si>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</si>
  <si>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</si>
  <si>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</si>
  <si>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</si>
  <si>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</si>
  <si>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</si>
  <si>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</si>
  <si>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</si>
  <si>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</si>
  <si>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</si>
  <si>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</si>
  <si>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</si>
  <si>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</si>
  <si>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</si>
  <si>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</si>
  <si>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</si>
  <si>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</si>
  <si>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</si>
  <si>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</si>
  <si>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</si>
  <si>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</si>
  <si>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</si>
  <si>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</si>
  <si>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</si>
  <si>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</si>
  <si>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</si>
  <si>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</si>
  <si>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</si>
  <si>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</si>
  <si>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</si>
  <si>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</si>
  <si>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</si>
  <si>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</si>
  <si>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</si>
  <si>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</si>
  <si>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</si>
  <si>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</si>
  <si>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</si>
  <si>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</si>
  <si>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</si>
  <si>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</si>
  <si>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</si>
  <si>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</si>
  <si>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</si>
  <si>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</si>
  <si>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</si>
  <si>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</si>
  <si>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</si>
  <si>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</si>
  <si>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</si>
  <si>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</si>
  <si>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</si>
  <si>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</si>
  <si>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</si>
  <si>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</si>
  <si>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</si>
  <si>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</si>
  <si>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</si>
  <si>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</si>
  <si>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</si>
  <si>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</si>
  <si>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</si>
  <si>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</si>
  <si>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</si>
  <si>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</si>
  <si>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</si>
  <si>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</si>
  <si>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</si>
  <si>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</si>
  <si>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</si>
  <si>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</si>
  <si>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</si>
  <si>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</si>
  <si>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</si>
  <si>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</si>
  <si>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</si>
  <si>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</si>
  <si>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</si>
  <si>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</si>
  <si>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</si>
  <si>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</si>
  <si>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</si>
  <si>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</si>
  <si>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</si>
  <si>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</si>
  <si>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</si>
  <si>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</si>
  <si>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</si>
  <si>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</si>
  <si>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</si>
  <si>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</si>
  <si>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</si>
  <si>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</si>
  <si>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</si>
  <si>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</si>
  <si>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</si>
  <si>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</si>
  <si>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</si>
  <si>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</si>
  <si>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</si>
  <si>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</si>
  <si>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</si>
  <si>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</si>
  <si>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</si>
  <si>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</si>
  <si>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</si>
  <si>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</si>
  <si>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</si>
  <si>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</si>
  <si>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</si>
  <si>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</si>
  <si>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</si>
  <si>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</si>
  <si>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</si>
  <si>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</si>
  <si>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</si>
  <si>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</si>
  <si>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</si>
  <si>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</si>
  <si>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</si>
  <si>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</si>
  <si>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</si>
  <si>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</si>
  <si>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</si>
  <si>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</si>
  <si>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</si>
  <si>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</si>
  <si>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</si>
  <si>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</si>
  <si>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</si>
  <si>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</si>
  <si>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</si>
  <si>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</si>
  <si>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</si>
  <si>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</si>
  <si>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</si>
  <si>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</si>
  <si>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</si>
  <si>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</si>
  <si>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</si>
  <si>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</si>
  <si>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</si>
  <si>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</si>
  <si>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</si>
  <si>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</si>
  <si>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</si>
  <si>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</si>
  <si>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</si>
  <si>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</si>
  <si>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</si>
  <si>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</si>
  <si>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</si>
  <si>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</si>
  <si>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</si>
  <si>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</si>
  <si>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</si>
  <si>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</si>
  <si>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</si>
  <si>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</si>
  <si>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</si>
  <si>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</si>
  <si>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</si>
  <si>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</si>
  <si>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</si>
  <si>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</si>
  <si>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</si>
  <si>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</si>
  <si>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</si>
  <si>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</si>
  <si>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</si>
  <si>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</si>
  <si>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</si>
  <si>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</si>
  <si>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</si>
  <si>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</si>
  <si>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</si>
  <si>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</si>
  <si>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</si>
  <si>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</si>
  <si>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</si>
  <si>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</si>
  <si>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</si>
  <si>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</si>
  <si>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</si>
  <si>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</si>
  <si>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</si>
  <si>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</si>
  <si>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</si>
  <si>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</si>
  <si>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</si>
  <si>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</si>
  <si>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</si>
  <si>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</si>
  <si>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</si>
  <si>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</si>
  <si>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</si>
  <si>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</si>
  <si>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</si>
  <si>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</si>
  <si>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</si>
  <si>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</si>
  <si>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</si>
  <si>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</si>
  <si>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</si>
  <si>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</si>
  <si>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</si>
  <si>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</si>
  <si>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</si>
  <si>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</si>
  <si>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</si>
  <si>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</si>
  <si>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</si>
  <si>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</si>
  <si>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</si>
  <si>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</si>
  <si>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</si>
  <si>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</si>
  <si>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</si>
  <si>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</si>
  <si>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</si>
  <si>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</si>
  <si>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</si>
  <si>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</si>
  <si>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</si>
  <si>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</si>
  <si>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</si>
  <si>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</si>
  <si>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</si>
  <si>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</si>
  <si>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</si>
  <si>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</si>
  <si>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</si>
  <si>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</si>
  <si>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</si>
  <si>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</si>
  <si>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</si>
  <si>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</si>
  <si>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</si>
  <si>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</si>
  <si>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</si>
  <si>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</si>
  <si>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</si>
  <si>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</si>
  <si>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</si>
  <si>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</si>
  <si>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</si>
  <si>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</si>
  <si>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</si>
  <si>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</si>
  <si>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</si>
  <si>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</si>
  <si>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</si>
  <si>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</si>
  <si>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</si>
  <si>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</si>
  <si>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</si>
  <si>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</si>
  <si>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</si>
  <si>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</si>
  <si>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</si>
  <si>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</si>
  <si>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</si>
  <si>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</si>
  <si>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</si>
  <si>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</si>
  <si>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</si>
  <si>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</si>
  <si>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</si>
  <si>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</si>
  <si>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</si>
  <si>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</si>
  <si>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</si>
  <si>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</si>
  <si>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</si>
  <si>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</si>
  <si>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</si>
  <si>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</si>
  <si>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</si>
  <si>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</si>
  <si>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</si>
  <si>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</si>
  <si>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</si>
  <si>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</si>
  <si>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</si>
  <si>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</si>
  <si>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</si>
  <si>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</si>
  <si>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</si>
  <si>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</si>
  <si>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</si>
  <si>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</si>
  <si>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</si>
  <si>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</si>
  <si>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</si>
  <si>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</si>
  <si>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</si>
  <si>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</si>
  <si>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</si>
  <si>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</si>
  <si>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</si>
  <si>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</si>
  <si>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</si>
  <si>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</si>
  <si>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</si>
  <si>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</si>
  <si>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</si>
  <si>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</si>
  <si>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</si>
  <si>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</si>
  <si>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</si>
  <si>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</si>
  <si>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</si>
  <si>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</si>
  <si>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</si>
  <si>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</si>
  <si>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</si>
  <si>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</si>
  <si>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</si>
  <si>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</si>
  <si>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</si>
  <si>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</si>
  <si>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</si>
  <si>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</si>
  <si>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</si>
  <si>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</si>
  <si>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</si>
  <si>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</si>
  <si>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</si>
  <si>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</si>
  <si>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</si>
  <si>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</si>
  <si>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</si>
  <si>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</si>
  <si>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</si>
  <si>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</si>
  <si>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</si>
  <si>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</si>
  <si>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</si>
  <si>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</si>
  <si>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</si>
  <si>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</si>
  <si>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</si>
  <si>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</si>
  <si>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</si>
  <si>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</si>
  <si>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</si>
  <si>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</si>
  <si>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</si>
  <si>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</si>
  <si>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</si>
  <si>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</si>
  <si>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</si>
  <si>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</si>
  <si>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</si>
  <si>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</si>
  <si>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</si>
  <si>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</si>
  <si>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</si>
  <si>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</si>
  <si>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</si>
  <si>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</si>
  <si>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</si>
  <si>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</si>
  <si>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</si>
  <si>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</si>
  <si>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</si>
  <si>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</si>
  <si>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</si>
  <si>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</si>
  <si>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</si>
  <si>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</si>
  <si>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</si>
  <si>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</si>
  <si>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</si>
  <si>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</si>
  <si>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</si>
  <si>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</si>
  <si>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</si>
  <si>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</si>
  <si>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</si>
  <si>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</si>
  <si>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</si>
  <si>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</si>
  <si>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</si>
  <si>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</si>
  <si>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</si>
  <si>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</si>
  <si>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</si>
  <si>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</si>
  <si>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</si>
  <si>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</si>
  <si>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</si>
  <si>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</si>
  <si>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</si>
  <si>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</si>
  <si>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</si>
  <si>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</si>
  <si>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</si>
  <si>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</si>
  <si>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</si>
  <si>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</si>
  <si>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</si>
  <si>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</si>
  <si>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</si>
  <si>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</si>
  <si>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</si>
  <si>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</si>
  <si>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</si>
  <si>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</si>
  <si>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</si>
  <si>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</si>
  <si>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</si>
  <si>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</si>
  <si>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</si>
  <si>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</si>
  <si>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</si>
  <si>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</si>
  <si>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</si>
  <si>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</si>
  <si>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</si>
  <si>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</si>
  <si>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</si>
  <si>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</si>
  <si>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</si>
  <si>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</si>
  <si>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</si>
  <si>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</si>
  <si>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</si>
  <si>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</si>
  <si>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</si>
  <si>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</si>
  <si>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</si>
  <si>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</si>
  <si>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</si>
  <si>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</si>
  <si>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</si>
  <si>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</si>
  <si>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</si>
  <si>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</si>
  <si>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</si>
  <si>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</si>
  <si>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</si>
  <si>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</si>
  <si>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</si>
  <si>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</si>
  <si>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</si>
  <si>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</si>
  <si>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</si>
  <si>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</si>
  <si>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</si>
  <si>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</si>
  <si>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</si>
  <si>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</si>
  <si>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</si>
  <si>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</si>
  <si>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</si>
  <si>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</si>
  <si>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</si>
  <si>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</si>
  <si>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</si>
  <si>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</si>
  <si>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</si>
  <si>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</si>
  <si>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</si>
  <si>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</si>
  <si>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</si>
  <si>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</si>
  <si>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</si>
  <si>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</si>
  <si>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</si>
  <si>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</si>
  <si>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</si>
  <si>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</si>
  <si>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</si>
  <si>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</si>
  <si>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</si>
  <si>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</si>
  <si>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</si>
  <si>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</si>
  <si>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</si>
  <si>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</si>
  <si>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</si>
  <si>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</si>
  <si>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</si>
  <si>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</si>
  <si>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</si>
  <si>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</si>
  <si>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</si>
  <si>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</si>
  <si>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</si>
  <si>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</si>
  <si>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</si>
  <si>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</si>
  <si>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</si>
  <si>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</si>
  <si>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</si>
  <si>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</si>
  <si>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</si>
  <si>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</si>
  <si>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</si>
  <si>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</si>
  <si>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</si>
  <si>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</si>
  <si>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</si>
  <si>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</si>
  <si>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</si>
  <si>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</si>
  <si>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</si>
  <si>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</si>
  <si>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</si>
  <si>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</si>
  <si>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</si>
  <si>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</si>
  <si>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</si>
  <si>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</si>
  <si>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</si>
  <si>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</si>
  <si>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</si>
  <si>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</si>
  <si>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</si>
  <si>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</si>
  <si>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</si>
  <si>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</si>
  <si>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</si>
  <si>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</si>
  <si>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</si>
  <si>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</si>
  <si>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</si>
  <si>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</si>
  <si>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</si>
  <si>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</si>
  <si>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</si>
  <si>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</si>
  <si>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</si>
  <si>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</si>
  <si>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</si>
  <si>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</si>
  <si>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</si>
  <si>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</si>
  <si>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</si>
  <si>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</si>
  <si>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</si>
  <si>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</si>
  <si>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</si>
  <si>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</si>
  <si>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</si>
  <si>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</si>
  <si>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</si>
  <si>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</si>
  <si>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</si>
  <si>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</si>
  <si>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</si>
  <si>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</si>
  <si>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</si>
  <si>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</si>
  <si>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</si>
  <si>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</si>
  <si>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</si>
  <si>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</si>
  <si>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</si>
  <si>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</si>
  <si>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</si>
  <si>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</si>
  <si>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</si>
  <si>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</si>
  <si>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</si>
  <si>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</si>
  <si>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</si>
  <si>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</si>
  <si>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</si>
  <si>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</si>
  <si>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</si>
  <si>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</si>
  <si>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</si>
  <si>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</si>
  <si>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</si>
  <si>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</si>
  <si>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</si>
  <si>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</si>
  <si>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</si>
  <si>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</si>
  <si>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</si>
  <si>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</si>
  <si>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</si>
  <si>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</si>
  <si>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</si>
  <si>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</si>
  <si>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</si>
  <si>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</si>
  <si>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</si>
  <si>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</si>
  <si>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</si>
  <si>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</si>
  <si>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</si>
  <si>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</si>
  <si>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</si>
  <si>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</si>
  <si>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</si>
  <si>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</si>
  <si>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</si>
  <si>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</si>
  <si>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</si>
  <si>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</si>
  <si>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</si>
  <si>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</si>
  <si>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</si>
  <si>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</si>
  <si>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</si>
  <si>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</si>
  <si>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</si>
  <si>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</si>
  <si>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</si>
  <si>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</si>
  <si>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</si>
  <si>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</si>
  <si>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</si>
  <si>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</si>
  <si>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</si>
  <si>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</si>
  <si>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</si>
  <si>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</si>
  <si>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</si>
  <si>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</si>
  <si>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</si>
  <si>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</si>
  <si>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</si>
  <si>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</si>
  <si>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</si>
  <si>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</si>
  <si>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</si>
  <si>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</si>
  <si>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</si>
  <si>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</si>
  <si>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</si>
  <si>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</si>
  <si>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</si>
  <si>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</si>
  <si>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</si>
  <si>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</si>
  <si>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</si>
  <si>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</si>
  <si>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</si>
  <si>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</si>
  <si>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</si>
  <si>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</si>
  <si>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</si>
  <si>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</si>
  <si>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</si>
  <si>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</si>
  <si>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</si>
  <si>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</si>
  <si>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</si>
  <si>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</si>
  <si>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</si>
  <si>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</si>
  <si>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</si>
  <si>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</si>
  <si>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</si>
  <si>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</si>
  <si>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</si>
  <si>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</si>
  <si>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</si>
  <si>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</si>
  <si>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</si>
  <si>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</si>
  <si>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</si>
  <si>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</si>
  <si>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</si>
  <si>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</si>
  <si>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</si>
  <si>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</si>
  <si>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</si>
  <si>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</si>
  <si>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</si>
  <si>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</si>
  <si>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</si>
  <si>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</si>
  <si>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</si>
  <si>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</si>
  <si>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</si>
  <si>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</si>
  <si>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</si>
  <si>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</si>
  <si>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</si>
  <si>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</si>
  <si>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</si>
  <si>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</si>
  <si>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</si>
  <si>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</si>
  <si>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</si>
  <si>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</si>
  <si>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</si>
  <si>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</si>
  <si>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</si>
  <si>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</si>
  <si>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</si>
  <si>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</si>
  <si>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</si>
  <si>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</si>
  <si>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</si>
  <si>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</si>
  <si>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</si>
  <si>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</si>
  <si>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</si>
  <si>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</si>
  <si>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</si>
  <si>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</si>
  <si>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</si>
  <si>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</si>
  <si>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</si>
  <si>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</si>
  <si>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</si>
  <si>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</si>
  <si>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</si>
  <si>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</si>
  <si>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</si>
  <si>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</si>
  <si>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</si>
  <si>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</si>
  <si>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</si>
  <si>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</si>
  <si>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</si>
  <si>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</si>
  <si>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</si>
  <si>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</si>
  <si>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</si>
  <si>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</si>
  <si>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</si>
  <si>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</si>
  <si>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</si>
  <si>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</si>
  <si>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</si>
  <si>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</si>
  <si>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</si>
  <si>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</si>
  <si>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</si>
  <si>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</si>
  <si>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</si>
  <si>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</si>
  <si>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</si>
  <si>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</si>
  <si>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</si>
  <si>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</si>
  <si>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</si>
  <si>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</si>
  <si>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</si>
  <si>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</si>
  <si>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</si>
  <si>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</si>
  <si>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</si>
  <si>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</si>
  <si>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</si>
  <si>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</si>
  <si>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</si>
  <si>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</si>
  <si>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</si>
  <si>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</si>
  <si>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</si>
  <si>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</si>
  <si>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</si>
  <si>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</si>
  <si>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</si>
  <si>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</si>
  <si>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</si>
  <si>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</si>
  <si>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</si>
  <si>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</si>
  <si>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</si>
  <si>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</si>
  <si>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</si>
  <si>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</si>
  <si>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</si>
  <si>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</si>
  <si>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</si>
  <si>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</si>
  <si>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</si>
  <si>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</si>
  <si>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</si>
  <si>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</si>
  <si>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</si>
  <si>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</si>
  <si>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</si>
  <si>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</si>
  <si>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</si>
  <si>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</si>
  <si>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</si>
  <si>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</si>
  <si>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</si>
  <si>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</si>
  <si>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</si>
  <si>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</si>
  <si>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</si>
  <si>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</si>
  <si>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</si>
  <si>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</si>
  <si>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</si>
  <si>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</si>
  <si>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</si>
  <si>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</si>
  <si>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</si>
  <si>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</si>
  <si>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</si>
  <si>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</si>
  <si>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</si>
  <si>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</si>
  <si>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</si>
  <si>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</si>
  <si>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</si>
  <si>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</si>
  <si>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</si>
  <si>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</si>
  <si>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</si>
  <si>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</si>
  <si>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</si>
  <si>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</si>
  <si>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</si>
  <si>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</si>
  <si>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</si>
  <si>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</si>
  <si>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</si>
  <si>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</si>
  <si>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</si>
  <si>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</si>
  <si>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</si>
  <si>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</si>
  <si>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</si>
  <si>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</si>
  <si>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</si>
  <si>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</si>
  <si>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</si>
  <si>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</si>
  <si>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</si>
  <si>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</si>
  <si>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</si>
  <si>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</si>
  <si>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</si>
  <si>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</si>
  <si>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</si>
  <si>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</si>
  <si>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</si>
  <si>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</si>
  <si>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</si>
  <si>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</si>
  <si>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</si>
  <si>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</si>
  <si>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</si>
  <si>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</si>
  <si>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</si>
  <si>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</si>
  <si>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</si>
  <si>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</si>
  <si>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</si>
  <si>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</si>
  <si>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</si>
  <si>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</si>
  <si>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</si>
  <si>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</si>
  <si>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</si>
  <si>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</si>
  <si>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</si>
  <si>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</si>
  <si>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</si>
  <si>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</si>
  <si>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</si>
  <si>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</si>
  <si>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</si>
  <si>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</si>
  <si>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</si>
  <si>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</si>
  <si>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</si>
  <si>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</si>
  <si>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</si>
  <si>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</si>
  <si>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</si>
  <si>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</si>
  <si>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</si>
  <si>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</si>
  <si>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</si>
  <si>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</si>
  <si>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</si>
  <si>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</si>
  <si>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</si>
  <si>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</si>
  <si>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</si>
  <si>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</si>
  <si>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</si>
  <si>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</si>
  <si>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</si>
  <si>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</si>
  <si>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</si>
  <si>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</si>
  <si>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</si>
  <si>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</si>
  <si>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</si>
  <si>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</si>
  <si>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</si>
  <si>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</si>
  <si>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</si>
  <si>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</si>
  <si>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</si>
  <si>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</si>
  <si>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</si>
  <si>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</si>
  <si>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</si>
  <si>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</si>
  <si>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</si>
  <si>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</si>
  <si>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</si>
  <si>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</si>
  <si>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</si>
  <si>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</si>
  <si>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</si>
  <si>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</si>
  <si>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</si>
  <si>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</si>
  <si>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</si>
  <si>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</si>
  <si>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</si>
  <si>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</si>
  <si>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</si>
  <si>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</si>
  <si>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</si>
  <si>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</si>
  <si>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</si>
  <si>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</si>
  <si>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</si>
  <si>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</si>
  <si>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</si>
  <si>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</si>
  <si>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</si>
  <si>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</si>
  <si>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</si>
  <si>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</si>
  <si>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</si>
  <si>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</si>
  <si>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</si>
  <si>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</si>
  <si>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</si>
  <si>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</si>
  <si>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</si>
  <si>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</si>
  <si>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</si>
  <si>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</si>
  <si>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</si>
  <si>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</si>
  <si>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</si>
  <si>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</si>
  <si>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</si>
  <si>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</si>
  <si>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</si>
  <si>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</si>
  <si>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</si>
  <si>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</si>
  <si>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</si>
  <si>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</si>
  <si>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</si>
  <si>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</si>
  <si>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</si>
  <si>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</si>
  <si>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</si>
  <si>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</si>
  <si>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</si>
  <si>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</si>
  <si>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</si>
  <si>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</si>
  <si>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</si>
  <si>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</si>
  <si>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</si>
  <si>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</si>
  <si>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</si>
  <si>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</si>
  <si>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</si>
  <si>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</si>
  <si>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</si>
  <si>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</si>
  <si>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</si>
  <si>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</si>
  <si>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</si>
  <si>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</si>
  <si>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</si>
  <si>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</si>
  <si>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</si>
  <si>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</si>
  <si>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</si>
  <si>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</si>
  <si>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</si>
  <si>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</si>
  <si>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</si>
  <si>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</si>
  <si>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</si>
  <si>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</si>
  <si>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</si>
  <si>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</si>
  <si>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</si>
  <si>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</si>
  <si>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</si>
  <si>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</si>
  <si>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</si>
  <si>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</si>
  <si>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</si>
  <si>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</si>
  <si>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</si>
  <si>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</si>
  <si>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</si>
  <si>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</si>
  <si>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</si>
  <si>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</si>
  <si>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</si>
  <si>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</si>
  <si>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</si>
  <si>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</si>
  <si>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</si>
  <si>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</si>
  <si>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</si>
  <si>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</si>
  <si>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</si>
  <si>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</si>
  <si>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</si>
  <si>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</si>
  <si>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</si>
  <si>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</si>
  <si>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</si>
  <si>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</si>
  <si>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</si>
  <si>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</si>
  <si>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</si>
  <si>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</si>
  <si>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</si>
  <si>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</si>
  <si>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</si>
  <si>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</si>
  <si>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</si>
  <si>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</si>
  <si>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</si>
  <si>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</si>
  <si>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</si>
  <si>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</si>
  <si>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</si>
  <si>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</si>
  <si>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</si>
  <si>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</si>
  <si>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</si>
  <si>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</si>
  <si>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</si>
  <si>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</si>
  <si>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</si>
  <si>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</si>
  <si>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</si>
  <si>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</si>
  <si>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</si>
  <si>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</si>
  <si>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</si>
  <si>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</si>
  <si>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</si>
  <si>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</si>
  <si>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</si>
  <si>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</si>
  <si>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</si>
  <si>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</si>
  <si>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</si>
  <si>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</si>
  <si>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</si>
  <si>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</si>
  <si>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</si>
  <si>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</si>
  <si>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</si>
  <si>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</si>
  <si>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</si>
  <si>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</si>
  <si>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</si>
  <si>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</si>
  <si>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</si>
  <si>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</si>
  <si>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</si>
  <si>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</si>
  <si>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</si>
  <si>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</si>
  <si>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</si>
  <si>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</si>
  <si>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</si>
  <si>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</si>
  <si>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</si>
  <si>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</si>
  <si>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</si>
  <si>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</si>
  <si>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</si>
  <si>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</si>
  <si>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</si>
  <si>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</si>
  <si>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</si>
  <si>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</si>
  <si>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</si>
  <si>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</si>
  <si>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</si>
  <si>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</si>
  <si>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</si>
  <si>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</si>
  <si>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</si>
  <si>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</si>
  <si>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</si>
  <si>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</si>
  <si>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</si>
  <si>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</si>
  <si>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</si>
  <si>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</si>
  <si>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</si>
  <si>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</si>
  <si>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</si>
  <si>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</si>
  <si>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</si>
  <si>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</si>
  <si>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</si>
  <si>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</si>
  <si>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</si>
  <si>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</si>
  <si>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</si>
  <si>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</si>
  <si>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</si>
  <si>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</si>
  <si>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</si>
  <si>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</si>
  <si>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</si>
  <si>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</si>
  <si>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</si>
  <si>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</si>
  <si>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</si>
  <si>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</si>
  <si>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</si>
  <si>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</si>
  <si>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</si>
  <si>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</si>
  <si>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</si>
  <si>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</si>
  <si>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</si>
  <si>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</si>
  <si>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</si>
  <si>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</si>
  <si>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</si>
  <si>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</si>
  <si>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</si>
  <si>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</si>
  <si>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</si>
  <si>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</si>
  <si>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</si>
  <si>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</si>
  <si>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</si>
  <si>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</si>
  <si>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</si>
  <si>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</si>
  <si>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</si>
  <si>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</si>
  <si>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</si>
  <si>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</si>
  <si>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</si>
  <si>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</si>
  <si>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</si>
  <si>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</si>
  <si>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</si>
  <si>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</si>
  <si>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</si>
  <si>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</si>
  <si>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</si>
  <si>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</si>
  <si>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</si>
  <si>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</si>
  <si>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</si>
  <si>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</si>
  <si>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</si>
  <si>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</si>
  <si>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</si>
  <si>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</si>
  <si>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</si>
  <si>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</si>
  <si>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</si>
  <si>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</si>
  <si>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</si>
  <si>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</si>
  <si>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</si>
  <si>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</si>
  <si>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</si>
  <si>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</si>
  <si>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</si>
  <si>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</si>
  <si>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</si>
  <si>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</si>
  <si>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</si>
  <si>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</si>
  <si>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</si>
  <si>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</si>
  <si>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</si>
  <si>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</si>
  <si>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</si>
  <si>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</si>
  <si>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</si>
  <si>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</si>
  <si>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</si>
  <si>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</si>
  <si>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</si>
  <si>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</si>
  <si>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</si>
  <si>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</si>
  <si>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</si>
  <si>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</si>
  <si>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</si>
  <si>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</si>
  <si>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</si>
  <si>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</si>
  <si>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</si>
  <si>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</si>
  <si>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</si>
  <si>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</si>
  <si>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</si>
  <si>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</si>
  <si>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</si>
  <si>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</si>
  <si>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</si>
  <si>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</si>
  <si>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</si>
  <si>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</si>
  <si>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</si>
  <si>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</si>
  <si>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</si>
  <si>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</si>
  <si>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</si>
  <si>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</si>
  <si>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</si>
  <si>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</si>
  <si>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</si>
  <si>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</si>
  <si>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</si>
  <si>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</si>
  <si>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</si>
  <si>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</si>
  <si>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</si>
  <si>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</si>
  <si>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</si>
  <si>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</si>
  <si>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</si>
  <si>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</si>
  <si>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</si>
  <si>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</si>
  <si>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</si>
  <si>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</si>
  <si>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</si>
  <si>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</si>
  <si>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</si>
  <si>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</si>
  <si>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</si>
  <si>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</si>
  <si>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</si>
  <si>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</si>
  <si>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</si>
  <si>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</si>
  <si>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</si>
  <si>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</si>
  <si>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</si>
  <si>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</si>
  <si>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</si>
  <si>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</si>
  <si>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</si>
  <si>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</si>
  <si>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</si>
  <si>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</si>
  <si>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</si>
  <si>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</si>
  <si>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</si>
  <si>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</si>
  <si>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</si>
  <si>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</si>
  <si>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</si>
  <si>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</si>
  <si>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</si>
  <si>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</si>
  <si>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</si>
  <si>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</si>
  <si>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</si>
  <si>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</si>
  <si>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</si>
  <si>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</si>
  <si>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</si>
  <si>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</si>
  <si>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</si>
  <si>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</si>
  <si>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</si>
  <si>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</si>
  <si>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</si>
  <si>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</si>
  <si>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</si>
  <si>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</si>
  <si>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</si>
  <si>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</si>
  <si>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</si>
  <si>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</si>
  <si>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</si>
  <si>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</si>
  <si>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</si>
  <si>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</si>
  <si>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</si>
  <si>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</si>
  <si>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</si>
  <si>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</si>
  <si>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</si>
  <si>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</si>
  <si>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</si>
  <si>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</si>
  <si>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</si>
  <si>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</si>
  <si>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</si>
  <si>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</si>
  <si>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</si>
  <si>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</si>
  <si>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</si>
  <si>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</si>
  <si>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</si>
  <si>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</si>
  <si>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</si>
  <si>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</si>
  <si>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</si>
  <si>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</si>
  <si>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</si>
  <si>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</si>
  <si>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</si>
  <si>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</si>
  <si>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</si>
  <si>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</si>
  <si>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</si>
  <si>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</si>
  <si>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</si>
  <si>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</si>
  <si>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</si>
  <si>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</si>
  <si>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</si>
  <si>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</si>
  <si>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</si>
  <si>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</si>
  <si>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</si>
  <si>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</si>
  <si>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</si>
  <si>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</si>
  <si>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</si>
  <si>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</si>
  <si>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</si>
  <si>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</si>
  <si>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</si>
  <si>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</si>
  <si>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</si>
  <si>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</si>
  <si>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</si>
  <si>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</si>
  <si>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</si>
  <si>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</si>
  <si>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</si>
  <si>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</si>
  <si>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</si>
  <si>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</si>
  <si>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</si>
  <si>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</si>
  <si>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</si>
  <si>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</si>
  <si>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</si>
  <si>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</si>
  <si>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</si>
  <si>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</si>
  <si>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</si>
  <si>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</si>
  <si>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</si>
  <si>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</si>
  <si>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</si>
  <si>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</si>
  <si>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</si>
  <si>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</si>
  <si>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</si>
  <si>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</si>
  <si>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</si>
  <si>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</si>
  <si>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</si>
  <si>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</si>
  <si>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</si>
  <si>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</si>
  <si>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</si>
  <si>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</si>
  <si>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</si>
  <si>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</si>
  <si>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</si>
  <si>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</si>
  <si>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</si>
  <si>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</si>
  <si>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</si>
  <si>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</si>
  <si>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</si>
  <si>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</si>
  <si>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</si>
  <si>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</si>
  <si>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</si>
  <si>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</si>
  <si>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</si>
  <si>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</si>
  <si>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</si>
  <si>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</si>
  <si>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</si>
  <si>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</si>
  <si>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</si>
  <si>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</si>
  <si>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</si>
  <si>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</si>
  <si>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</si>
  <si>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</si>
  <si>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</si>
  <si>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</si>
  <si>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</si>
  <si>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</si>
  <si>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</si>
  <si>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</si>
  <si>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</si>
  <si>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</si>
  <si>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</si>
  <si>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</si>
  <si>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</si>
  <si>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</si>
  <si>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</si>
  <si>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</si>
  <si>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</si>
  <si>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</si>
  <si>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</si>
  <si>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</si>
  <si>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</si>
  <si>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</si>
  <si>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</si>
  <si>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</si>
  <si>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</si>
  <si>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</si>
  <si>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</si>
  <si>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</si>
  <si>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</si>
  <si>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</si>
  <si>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</si>
  <si>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</si>
  <si>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</si>
  <si>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</si>
  <si>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</si>
  <si>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</si>
  <si>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</si>
  <si>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</si>
  <si>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</si>
  <si>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</si>
  <si>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</si>
  <si>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</si>
  <si>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</si>
  <si>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</si>
  <si>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</si>
  <si>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</si>
  <si>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</si>
  <si>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</si>
  <si>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</si>
  <si>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</si>
  <si>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</si>
  <si>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</si>
  <si>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</si>
  <si>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</si>
  <si>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</si>
  <si>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</si>
  <si>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</si>
  <si>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</si>
  <si>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</si>
  <si>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</si>
  <si>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</si>
  <si>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</si>
  <si>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</si>
  <si>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</si>
  <si>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</si>
  <si>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</si>
  <si>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</si>
  <si>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</si>
  <si>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</si>
  <si>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</si>
  <si>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</si>
  <si>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</si>
  <si>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</si>
  <si>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</si>
  <si>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</si>
  <si>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</si>
  <si>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</si>
  <si>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</si>
  <si>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</si>
  <si>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</si>
  <si>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</si>
  <si>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</si>
  <si>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</si>
  <si>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</si>
  <si>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</si>
  <si>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</si>
  <si>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</si>
  <si>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</si>
  <si>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</si>
  <si>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</si>
  <si>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</si>
  <si>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</si>
  <si>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</si>
  <si>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</si>
  <si>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</si>
  <si>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</si>
  <si>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</si>
  <si>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</si>
  <si>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</si>
  <si>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</si>
  <si>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</si>
  <si>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</si>
  <si>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</si>
  <si>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</si>
  <si>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</si>
  <si>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</si>
  <si>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</si>
  <si>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</si>
  <si>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</si>
  <si>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</si>
  <si>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</si>
  <si>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</si>
  <si>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</si>
  <si>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</si>
  <si>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</si>
  <si>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</si>
  <si>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</si>
  <si>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</si>
  <si>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</si>
  <si>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</si>
  <si>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</si>
  <si>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</si>
  <si>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</si>
  <si>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</si>
  <si>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</si>
  <si>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</si>
  <si>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</si>
  <si>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</si>
  <si>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</si>
  <si>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</si>
  <si>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</si>
  <si>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</si>
  <si>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</si>
  <si>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</si>
  <si>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</si>
  <si>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</si>
  <si>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</si>
  <si>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</si>
  <si>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</si>
  <si>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</si>
  <si>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</si>
  <si>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</si>
  <si>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</si>
  <si>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</si>
  <si>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</si>
  <si>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</si>
  <si>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</si>
  <si>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</si>
  <si>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</si>
  <si>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</si>
  <si>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</si>
  <si>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</si>
  <si>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</si>
  <si>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</si>
  <si>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</si>
  <si>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</si>
  <si>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</si>
  <si>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</si>
  <si>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</si>
  <si>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</si>
  <si>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</si>
  <si>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</si>
  <si>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</si>
  <si>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</si>
  <si>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</si>
  <si>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</si>
  <si>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</si>
  <si>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</si>
  <si>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</si>
  <si>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</si>
  <si>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</si>
  <si>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</si>
  <si>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</si>
  <si>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</si>
  <si>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</si>
  <si>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</si>
  <si>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</si>
  <si>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</si>
  <si>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</si>
  <si>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</si>
  <si>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</si>
  <si>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</si>
  <si>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</si>
  <si>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</si>
  <si>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</si>
  <si>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</si>
  <si>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</si>
  <si>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</si>
  <si>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</si>
  <si>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</si>
  <si>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</si>
  <si>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</si>
  <si>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</si>
  <si>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</si>
  <si>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</si>
  <si>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</si>
  <si>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</si>
  <si>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</si>
  <si>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</si>
  <si>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</si>
  <si>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</si>
  <si>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</si>
  <si>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</si>
  <si>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</si>
  <si>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</si>
  <si>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</si>
  <si>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</si>
  <si>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</si>
  <si>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</si>
  <si>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</si>
  <si>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</si>
  <si>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</si>
  <si>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</si>
  <si>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</si>
  <si>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</si>
  <si>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</si>
  <si>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</si>
  <si>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</si>
  <si>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</si>
  <si>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</si>
  <si>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</si>
  <si>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</si>
  <si>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</si>
  <si>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</si>
  <si>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</si>
  <si>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</si>
  <si>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</si>
  <si>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</si>
  <si>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</si>
  <si>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</si>
  <si>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</si>
  <si>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</si>
  <si>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</si>
  <si>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</si>
  <si>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</si>
  <si>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</si>
  <si>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</si>
  <si>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</si>
  <si>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</si>
  <si>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</si>
  <si>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</si>
  <si>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</si>
  <si>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</si>
  <si>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</si>
  <si>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</si>
  <si>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</si>
  <si>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</si>
  <si>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</si>
  <si>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</si>
  <si>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</si>
  <si>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</si>
  <si>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</si>
  <si>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</si>
  <si>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</si>
  <si>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</si>
  <si>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</si>
  <si>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</si>
  <si>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</si>
  <si>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</si>
  <si>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</si>
  <si>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</si>
  <si>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</si>
  <si>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</si>
  <si>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</si>
  <si>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</si>
  <si>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</si>
  <si>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</si>
  <si>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</si>
  <si>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</si>
  <si>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</si>
  <si>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</si>
  <si>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</si>
  <si>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</si>
  <si>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</si>
  <si>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</si>
  <si>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</si>
  <si>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</si>
  <si>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</si>
  <si>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</si>
  <si>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</si>
  <si>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</si>
  <si>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</si>
  <si>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</si>
  <si>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</si>
  <si>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</si>
  <si>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</si>
  <si>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</si>
  <si>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</si>
  <si>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</si>
  <si>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</si>
  <si>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</si>
  <si>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</si>
  <si>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</si>
  <si>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</si>
  <si>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</si>
  <si>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</si>
  <si>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</si>
  <si>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</si>
  <si>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</si>
  <si>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</si>
  <si>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</si>
  <si>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</si>
  <si>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</si>
  <si>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</si>
  <si>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</si>
  <si>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</si>
  <si>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</si>
  <si>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</si>
  <si>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</si>
  <si>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</si>
  <si>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</si>
  <si>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</si>
  <si>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</si>
  <si>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</si>
  <si>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</si>
  <si>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</si>
  <si>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</si>
  <si>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</si>
  <si>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</si>
  <si>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</si>
  <si>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</si>
  <si>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</si>
  <si>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</si>
  <si>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</si>
  <si>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</si>
  <si>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</si>
  <si>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</si>
  <si>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</si>
  <si>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</si>
  <si>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</si>
  <si>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</si>
  <si>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</si>
  <si>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</si>
  <si>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</si>
  <si>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</si>
  <si>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</si>
  <si>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</si>
  <si>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</si>
  <si>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</si>
  <si>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</si>
  <si>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</si>
  <si>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</si>
  <si>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</si>
  <si>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</si>
  <si>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</si>
  <si>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</si>
  <si>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</si>
  <si>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</si>
  <si>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</si>
  <si>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</si>
  <si>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</si>
  <si>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</si>
  <si>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</si>
  <si>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</si>
  <si>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</si>
  <si>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</si>
  <si>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</si>
  <si>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</si>
  <si>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</si>
  <si>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</si>
  <si>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</si>
  <si>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</si>
  <si>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</si>
  <si>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</si>
  <si>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</si>
  <si>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</si>
  <si>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</si>
  <si>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</si>
  <si>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</si>
  <si>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</si>
  <si>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</si>
  <si>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</si>
  <si>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</si>
  <si>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</si>
  <si>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</si>
  <si>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</si>
  <si>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</si>
  <si>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</si>
  <si>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</si>
  <si>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</si>
  <si>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</si>
  <si>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</si>
  <si>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</si>
  <si>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</si>
  <si>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</si>
  <si>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</si>
  <si>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</si>
  <si>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</si>
  <si>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</si>
  <si>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</si>
  <si>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</si>
  <si>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</si>
  <si>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</si>
  <si>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</si>
  <si>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</si>
  <si>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</si>
  <si>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</si>
  <si>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</si>
  <si>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</si>
  <si>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</si>
  <si>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</si>
  <si>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</si>
  <si>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</si>
  <si>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</si>
  <si>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</si>
  <si>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</si>
  <si>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</si>
  <si>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</si>
  <si>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</si>
  <si>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</si>
  <si>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</si>
  <si>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</si>
  <si>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</si>
  <si>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</si>
  <si>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</si>
  <si>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</si>
  <si>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</si>
  <si>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</si>
  <si>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</si>
  <si>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</si>
  <si>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</si>
  <si>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</si>
  <si>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</si>
  <si>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</si>
  <si>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</si>
  <si>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</si>
  <si>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</si>
  <si>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</si>
  <si>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</si>
  <si>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</si>
  <si>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</si>
  <si>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</si>
  <si>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</si>
  <si>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</si>
  <si>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</si>
  <si>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</si>
  <si>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</si>
  <si>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</si>
  <si>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</si>
  <si>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</si>
  <si>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</si>
  <si>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</si>
  <si>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</si>
  <si>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</si>
  <si>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</si>
  <si>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</si>
  <si>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</si>
  <si>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</si>
  <si>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</si>
  <si>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</si>
  <si>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</si>
  <si>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</si>
  <si>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</si>
  <si>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</si>
  <si>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</si>
  <si>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</si>
  <si>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</si>
  <si>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</si>
  <si>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</si>
  <si>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</si>
  <si>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</si>
  <si>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</si>
  <si>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</si>
  <si>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</si>
  <si>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</si>
  <si>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</si>
  <si>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</si>
  <si>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</si>
  <si>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</si>
  <si>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</si>
  <si>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</si>
  <si>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</si>
  <si>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</si>
  <si>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</si>
  <si>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</si>
  <si>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</si>
  <si>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</si>
  <si>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</si>
  <si>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</si>
  <si>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</si>
  <si>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</si>
  <si>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</si>
  <si>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</si>
  <si>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</si>
  <si>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</si>
  <si>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</si>
  <si>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</si>
  <si>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</si>
  <si>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</si>
  <si>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</si>
  <si>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</si>
  <si>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</si>
  <si>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</si>
  <si>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</si>
  <si>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</si>
  <si>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</si>
  <si>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</si>
  <si>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</si>
  <si>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</si>
  <si>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</si>
  <si>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</si>
  <si>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</si>
  <si>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</si>
  <si>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</si>
  <si>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</si>
  <si>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</si>
  <si>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</si>
  <si>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</si>
  <si>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</si>
  <si>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</si>
  <si>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</si>
  <si>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</si>
  <si>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</si>
  <si>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</si>
  <si>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</si>
  <si>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</si>
  <si>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</si>
  <si>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</si>
  <si>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</si>
  <si>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</si>
  <si>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</si>
  <si>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</si>
  <si>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</si>
  <si>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</si>
  <si>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</si>
  <si>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</si>
  <si>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</si>
  <si>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</si>
  <si>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</si>
  <si>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</si>
  <si>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</si>
  <si>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</si>
  <si>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</si>
  <si>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</si>
  <si>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</si>
  <si>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</si>
  <si>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</si>
  <si>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</si>
  <si>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</si>
  <si>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</si>
  <si>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</si>
  <si>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</si>
  <si>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</si>
  <si>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</si>
  <si>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</si>
  <si>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</si>
  <si>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</si>
  <si>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</si>
  <si>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</si>
  <si>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</si>
  <si>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</si>
  <si>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</si>
  <si>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</si>
  <si>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</si>
  <si>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</si>
  <si>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</si>
  <si>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</si>
  <si>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</si>
  <si>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</si>
  <si>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</si>
  <si>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</si>
  <si>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</si>
  <si>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</si>
  <si>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</si>
  <si>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</si>
  <si>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</si>
  <si>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</si>
  <si>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</si>
  <si>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</si>
  <si>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</si>
  <si>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</si>
  <si>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</si>
  <si>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</si>
  <si>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</si>
  <si>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</si>
  <si>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</si>
  <si>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</si>
  <si>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</si>
  <si>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</si>
  <si>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</si>
  <si>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</si>
  <si>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</si>
  <si>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</si>
  <si>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</si>
  <si>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</si>
  <si>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</si>
  <si>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</si>
  <si>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</si>
  <si>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</si>
  <si>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</si>
  <si>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</si>
  <si>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</si>
  <si>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</si>
  <si>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</si>
  <si>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</si>
  <si>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</si>
  <si>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</si>
  <si>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</si>
  <si>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</si>
  <si>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</si>
  <si>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</si>
  <si>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</si>
  <si>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</si>
  <si>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</si>
  <si>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</si>
  <si>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</si>
  <si>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</si>
  <si>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</si>
  <si>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</si>
  <si>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</si>
  <si>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</si>
  <si>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</si>
  <si>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</si>
  <si>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</si>
  <si>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</si>
  <si>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</si>
  <si>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</si>
  <si>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</si>
  <si>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</si>
  <si>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</si>
  <si>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</si>
  <si>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</si>
  <si>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</si>
  <si>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</si>
  <si>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</si>
  <si>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</si>
  <si>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</si>
  <si>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</si>
  <si>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</si>
  <si>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</si>
  <si>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</si>
  <si>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</si>
  <si>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</si>
  <si>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</si>
  <si>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</si>
  <si>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</si>
  <si>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</si>
  <si>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</si>
  <si>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</si>
  <si>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</si>
  <si>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</si>
  <si>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</si>
  <si>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</si>
  <si>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</si>
  <si>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</si>
  <si>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</si>
  <si>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</si>
  <si>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</si>
  <si>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</si>
  <si>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</si>
  <si>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</si>
  <si>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</si>
  <si>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</si>
  <si>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</si>
  <si>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</si>
  <si>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</si>
  <si>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</si>
  <si>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</si>
  <si>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</si>
  <si>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</si>
  <si>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</si>
  <si>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</si>
  <si>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</si>
  <si>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</si>
  <si>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</si>
  <si>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</si>
  <si>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</si>
  <si>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</si>
  <si>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</si>
  <si>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</si>
  <si>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</si>
  <si>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</si>
  <si>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</si>
  <si>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</si>
  <si>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</si>
  <si>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</si>
  <si>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</si>
  <si>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</si>
  <si>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</si>
  <si>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</si>
  <si>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</si>
  <si>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</si>
  <si>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</si>
  <si>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</si>
  <si>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</si>
  <si>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</si>
  <si>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</si>
  <si>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</si>
  <si>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</si>
  <si>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</si>
  <si>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</si>
  <si>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</si>
  <si>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</si>
  <si>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</si>
  <si>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</si>
  <si>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</si>
  <si>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</si>
  <si>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</si>
  <si>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</si>
  <si>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</si>
  <si>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</si>
  <si>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</si>
  <si>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</si>
  <si>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</si>
  <si>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</si>
  <si>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</si>
  <si>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</si>
  <si>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</si>
  <si>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</si>
  <si>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</si>
  <si>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</si>
  <si>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</si>
  <si>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</si>
  <si>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</si>
  <si>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</si>
  <si>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</si>
  <si>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</si>
  <si>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</si>
  <si>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</si>
  <si>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</si>
  <si>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</si>
  <si>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</si>
  <si>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</si>
  <si>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</si>
  <si>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</si>
  <si>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</si>
  <si>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</si>
  <si>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</si>
  <si>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</si>
  <si>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</si>
  <si>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</si>
  <si>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</si>
  <si>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</si>
  <si>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</si>
  <si>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</si>
  <si>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</si>
  <si>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</si>
  <si>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</si>
  <si>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</si>
  <si>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</si>
  <si>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</si>
  <si>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</si>
  <si>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</si>
  <si>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</si>
  <si>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</si>
  <si>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</si>
  <si>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</si>
  <si>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</si>
  <si>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</si>
  <si>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</si>
  <si>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</si>
  <si>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</si>
  <si>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</si>
  <si>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</si>
  <si>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</si>
  <si>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</si>
  <si>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</si>
  <si>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</si>
  <si>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</si>
  <si>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</si>
  <si>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</si>
  <si>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</si>
  <si>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</si>
  <si>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</si>
  <si>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</si>
  <si>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</si>
  <si>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</si>
  <si>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</si>
  <si>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</si>
  <si>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</si>
  <si>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</si>
  <si>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</si>
  <si>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</si>
  <si>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</si>
  <si>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</si>
  <si>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</si>
  <si>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</si>
  <si>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</si>
  <si>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</si>
  <si>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</si>
  <si>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</si>
  <si>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</si>
  <si>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</si>
  <si>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</si>
  <si>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</si>
  <si>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</si>
  <si>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</si>
  <si>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</si>
  <si>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</si>
  <si>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</si>
  <si>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</si>
  <si>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</si>
  <si>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</si>
  <si>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</si>
  <si>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</si>
  <si>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</si>
  <si>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</si>
  <si>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</si>
  <si>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</si>
  <si>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</si>
  <si>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</si>
  <si>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</si>
  <si>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</si>
  <si>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</si>
  <si>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</si>
  <si>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</si>
  <si>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</si>
  <si>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</si>
  <si>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</si>
  <si>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</si>
  <si>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</si>
  <si>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</si>
  <si>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</si>
  <si>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</si>
  <si>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</si>
  <si>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</si>
  <si>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</si>
  <si>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</si>
  <si>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</si>
  <si>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</si>
  <si>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</si>
  <si>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</si>
  <si>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</si>
  <si>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</si>
  <si>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</si>
  <si>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</si>
  <si>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</si>
  <si>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</si>
  <si>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</si>
  <si>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</si>
  <si>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</si>
  <si>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</si>
  <si>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</si>
  <si>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</si>
  <si>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</si>
  <si>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</si>
  <si>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</si>
  <si>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</si>
  <si>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</si>
  <si>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</si>
  <si>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</si>
  <si>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</si>
  <si>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</si>
  <si>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</si>
  <si>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</si>
  <si>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</si>
  <si>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</si>
  <si>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</si>
  <si>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</si>
  <si>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</si>
  <si>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</si>
  <si>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</si>
  <si>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</si>
  <si>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</si>
  <si>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</si>
  <si>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</si>
  <si>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</si>
  <si>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</si>
  <si>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</si>
  <si>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</si>
  <si>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</si>
  <si>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</si>
  <si>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</si>
  <si>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</si>
  <si>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</si>
  <si>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</si>
  <si>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</si>
  <si>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</si>
  <si>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</si>
  <si>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</si>
  <si>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</si>
  <si>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</si>
  <si>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</si>
  <si>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</si>
  <si>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</si>
  <si>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</si>
  <si>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</si>
  <si>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</si>
  <si>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</si>
  <si>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</si>
  <si>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</si>
  <si>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</si>
  <si>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</si>
  <si>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</si>
  <si>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</si>
  <si>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</si>
  <si>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</si>
  <si>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</si>
  <si>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</si>
  <si>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</si>
  <si>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</si>
  <si>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</si>
  <si>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</si>
  <si>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</si>
  <si>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</si>
  <si>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</si>
  <si>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</si>
  <si>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</si>
  <si>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</si>
  <si>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</si>
  <si>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</si>
  <si>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</si>
  <si>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</si>
  <si>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</si>
  <si>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</si>
  <si>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</si>
  <si>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</si>
  <si>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</si>
  <si>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</si>
  <si>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</si>
  <si>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</si>
  <si>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</si>
  <si>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</si>
  <si>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</si>
  <si>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</si>
  <si>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</si>
  <si>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</si>
  <si>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</si>
  <si>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</si>
  <si>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</si>
  <si>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</si>
  <si>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</si>
  <si>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</si>
  <si>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</si>
  <si>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</si>
  <si>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</si>
  <si>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</si>
  <si>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</si>
  <si>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</si>
  <si>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</si>
  <si>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</si>
  <si>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</si>
  <si>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</si>
  <si>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</si>
  <si>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</si>
  <si>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</si>
  <si>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</si>
  <si>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</si>
  <si>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</si>
  <si>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</si>
  <si>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</si>
  <si>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</si>
  <si>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</si>
  <si>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</si>
  <si>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</si>
  <si>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</si>
  <si>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</si>
  <si>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</si>
  <si>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</si>
  <si>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</si>
  <si>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</si>
  <si>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</si>
  <si>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</si>
  <si>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</si>
  <si>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</si>
  <si>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</si>
  <si>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</si>
  <si>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</si>
  <si>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</si>
  <si>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</si>
  <si>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</si>
  <si>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</si>
  <si>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</si>
  <si>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</si>
  <si>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</si>
  <si>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</si>
  <si>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</si>
  <si>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</si>
  <si>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</si>
  <si>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</si>
  <si>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</si>
  <si>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</si>
  <si>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</si>
  <si>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</si>
  <si>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</si>
  <si>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</si>
  <si>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</si>
  <si>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</si>
  <si>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</si>
  <si>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</si>
  <si>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</si>
  <si>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</si>
  <si>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</si>
  <si>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</si>
  <si>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</si>
  <si>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</si>
  <si>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</si>
  <si>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</si>
  <si>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</si>
  <si>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</si>
  <si>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</si>
  <si>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</si>
  <si>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</si>
  <si>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</si>
  <si>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</si>
  <si>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</si>
  <si>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</si>
  <si>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</si>
  <si>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</si>
  <si>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</si>
  <si>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</si>
  <si>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</si>
  <si>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</si>
  <si>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</si>
  <si>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</si>
  <si>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</si>
  <si>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</si>
  <si>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</si>
  <si>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</si>
  <si>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</si>
  <si>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</si>
  <si>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</si>
  <si>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</si>
  <si>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</si>
  <si>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</si>
  <si>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</si>
  <si>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</si>
  <si>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</si>
  <si>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</si>
  <si>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</si>
  <si>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</si>
  <si>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</si>
  <si>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</si>
  <si>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</si>
  <si>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</si>
  <si>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</si>
  <si>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</si>
  <si>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</si>
  <si>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</si>
  <si>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</si>
  <si>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</si>
  <si>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</si>
  <si>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</si>
  <si>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</si>
  <si>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</si>
  <si>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</si>
  <si>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</si>
  <si>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</si>
  <si>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</si>
  <si>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</si>
  <si>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</si>
  <si>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</si>
  <si>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</si>
  <si>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</si>
  <si>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</si>
  <si>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</si>
  <si>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</si>
  <si>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</si>
  <si>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</si>
  <si>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</si>
  <si>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</si>
  <si>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</si>
  <si>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</si>
  <si>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</si>
  <si>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</si>
  <si>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</si>
  <si>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</si>
  <si>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</si>
  <si>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</si>
  <si>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</si>
  <si>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</si>
  <si>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</si>
  <si>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</si>
  <si>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</si>
  <si>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</si>
  <si>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</si>
  <si>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</si>
  <si>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</si>
  <si>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</si>
  <si>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</si>
  <si>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</si>
  <si>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</si>
  <si>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</si>
  <si>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</si>
  <si>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</si>
  <si>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</si>
  <si>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</si>
  <si>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</si>
  <si>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</si>
  <si>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</si>
  <si>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</si>
  <si>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</si>
  <si>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</si>
  <si>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</si>
  <si>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</si>
  <si>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</si>
  <si>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</si>
  <si>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</si>
  <si>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</si>
  <si>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</si>
  <si>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</si>
  <si>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</si>
  <si>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</si>
  <si>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</si>
  <si>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</si>
  <si>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</si>
  <si>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</si>
  <si>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</si>
  <si>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</si>
  <si>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</si>
  <si>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</si>
  <si>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</si>
  <si>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</si>
  <si>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</si>
  <si>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</si>
  <si>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</si>
  <si>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</si>
  <si>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</si>
  <si>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</si>
  <si>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</si>
  <si>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</si>
  <si>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</si>
  <si>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</si>
  <si>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</si>
  <si>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</si>
  <si>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</si>
  <si>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</si>
  <si>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</si>
  <si>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</si>
  <si>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</si>
  <si>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</si>
  <si>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</si>
  <si>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</si>
  <si>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</si>
  <si>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</si>
  <si>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</si>
  <si>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</si>
  <si>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</si>
  <si>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</si>
  <si>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</si>
  <si>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</si>
  <si>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</si>
  <si>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</si>
  <si>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</si>
  <si>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</si>
  <si>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</si>
  <si>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</si>
  <si>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</si>
  <si>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</si>
  <si>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</si>
  <si>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</si>
  <si>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</si>
  <si>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</si>
  <si>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</si>
  <si>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</si>
  <si>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</si>
  <si>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</si>
  <si>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</si>
  <si>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</si>
  <si>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</si>
  <si>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</si>
  <si>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</si>
  <si>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</si>
  <si>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</si>
  <si>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</si>
  <si>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</si>
  <si>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</si>
  <si>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</si>
  <si>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</si>
  <si>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</si>
  <si>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</si>
  <si>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</si>
  <si>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</si>
  <si>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</si>
  <si>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</si>
  <si>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</si>
  <si>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</si>
  <si>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</si>
  <si>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</si>
  <si>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</si>
  <si>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</si>
  <si>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</si>
  <si>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</si>
  <si>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</si>
  <si>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</si>
  <si>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</si>
  <si>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</si>
  <si>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</si>
  <si>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</si>
  <si>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</si>
  <si>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</si>
  <si>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</si>
  <si>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</si>
  <si>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</si>
  <si>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</si>
  <si>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</si>
  <si>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</si>
  <si>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</si>
  <si>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</si>
  <si>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</si>
  <si>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</si>
  <si>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</si>
  <si>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</si>
  <si>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</si>
  <si>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</si>
  <si>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</si>
  <si>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</si>
  <si>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</si>
  <si>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</si>
  <si>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</si>
  <si>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</si>
  <si>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</si>
  <si>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</si>
  <si>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</si>
  <si>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</si>
  <si>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</si>
  <si>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</si>
  <si>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</si>
  <si>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</si>
  <si>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</si>
  <si>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</si>
  <si>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</si>
  <si>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</si>
  <si>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</si>
  <si>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</si>
  <si>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</si>
  <si>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</si>
  <si>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</si>
  <si>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</si>
  <si>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</si>
  <si>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</si>
  <si>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</si>
  <si>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</si>
  <si>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</si>
  <si>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</si>
  <si>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</si>
  <si>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</si>
  <si>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</si>
  <si>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</si>
  <si>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</si>
  <si>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</si>
  <si>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</si>
  <si>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</si>
  <si>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</si>
  <si>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</si>
  <si>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</si>
  <si>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</si>
  <si>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</si>
  <si>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</si>
  <si>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</si>
  <si>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</si>
  <si>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</si>
  <si>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</si>
  <si>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</si>
  <si>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</si>
  <si>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</si>
  <si>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</si>
  <si>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</si>
  <si>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</si>
  <si>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</si>
  <si>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</si>
  <si>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</si>
  <si>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</si>
  <si>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</si>
  <si>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</si>
  <si>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</si>
  <si>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</si>
  <si>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</si>
  <si>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</si>
  <si>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</si>
  <si>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</si>
  <si>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</si>
  <si>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</si>
  <si>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</si>
  <si>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</si>
  <si>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</si>
  <si>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</si>
  <si>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</si>
  <si>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</si>
  <si>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</si>
  <si>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</si>
  <si>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</si>
  <si>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</si>
  <si>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</si>
  <si>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</si>
  <si>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</si>
  <si>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</si>
  <si>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</si>
  <si>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</si>
  <si>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</si>
  <si>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</si>
  <si>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</si>
  <si>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</si>
  <si>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</si>
  <si>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</si>
  <si>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</si>
  <si>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</si>
  <si>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</si>
  <si>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</si>
  <si>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</si>
  <si>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</si>
  <si>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</si>
  <si>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</si>
  <si>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</si>
  <si>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</si>
  <si>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</si>
  <si>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</si>
  <si>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</si>
  <si>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</si>
  <si>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</si>
  <si>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</si>
  <si>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</si>
  <si>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</si>
  <si>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</si>
  <si>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</si>
  <si>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</si>
  <si>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</si>
  <si>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</si>
  <si>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</si>
  <si>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</si>
  <si>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</si>
  <si>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</si>
  <si>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</si>
  <si>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</si>
  <si>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</si>
  <si>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</si>
  <si>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</si>
  <si>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</si>
  <si>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</si>
  <si>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</si>
  <si>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</si>
  <si>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</si>
  <si>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</si>
  <si>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</si>
  <si>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</si>
  <si>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</si>
  <si>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</si>
  <si>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</si>
  <si>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</si>
  <si>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</si>
  <si>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</si>
  <si>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</si>
  <si>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</si>
  <si>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</si>
  <si>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</si>
  <si>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</si>
  <si>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</si>
  <si>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</si>
  <si>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</si>
  <si>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</si>
  <si>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</si>
  <si>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</si>
  <si>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</si>
  <si>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</si>
  <si>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</si>
  <si>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</si>
  <si>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</si>
  <si>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</si>
  <si>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</si>
  <si>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</si>
  <si>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</si>
  <si>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</si>
  <si>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</si>
  <si>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</si>
  <si>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</si>
  <si>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</si>
  <si>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</si>
  <si>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</si>
  <si>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</si>
  <si>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</si>
  <si>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</si>
  <si>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</si>
  <si>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</si>
  <si>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</si>
  <si>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</si>
  <si>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</si>
  <si>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</si>
  <si>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</si>
  <si>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</si>
  <si>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</si>
  <si>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</si>
  <si>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</si>
  <si>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</si>
  <si>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</si>
  <si>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</si>
  <si>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</si>
  <si>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</si>
  <si>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</si>
  <si>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</si>
  <si>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</si>
  <si>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</si>
  <si>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</si>
  <si>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</si>
  <si>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</si>
  <si>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</si>
  <si>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</si>
  <si>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</si>
  <si>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</si>
  <si>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</si>
  <si>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</si>
  <si>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</si>
  <si>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</si>
  <si>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</si>
  <si>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</si>
  <si>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</si>
  <si>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</si>
  <si>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</si>
  <si>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</si>
  <si>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</si>
  <si>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</si>
  <si>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</si>
  <si>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</si>
  <si>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</si>
  <si>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</si>
  <si>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</si>
  <si>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</si>
  <si>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</si>
  <si>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</si>
  <si>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</si>
  <si>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</si>
  <si>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</si>
  <si>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</si>
  <si>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</si>
  <si>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</si>
  <si>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</si>
  <si>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</si>
  <si>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</si>
  <si>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</si>
  <si>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</si>
  <si>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</si>
  <si>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</si>
  <si>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</si>
  <si>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</si>
  <si>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</si>
  <si>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</si>
  <si>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</si>
  <si>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</si>
  <si>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</si>
  <si>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</si>
  <si>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</si>
  <si>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</si>
  <si>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</si>
  <si>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</si>
  <si>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</si>
  <si>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</si>
  <si>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</si>
  <si>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</si>
  <si>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</si>
  <si>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</si>
  <si>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</si>
  <si>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</si>
  <si>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</si>
  <si>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</si>
  <si>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</si>
  <si>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</si>
  <si>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</si>
  <si>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</si>
  <si>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</si>
  <si>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</si>
  <si>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</si>
  <si>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</si>
  <si>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</si>
  <si>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</si>
  <si>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</si>
  <si>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</si>
  <si>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</si>
  <si>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</si>
  <si>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</si>
  <si>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</si>
  <si>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</si>
  <si>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</si>
  <si>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</si>
  <si>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</si>
  <si>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</si>
  <si>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</si>
  <si>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</si>
  <si>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</si>
  <si>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</si>
  <si>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</si>
  <si>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</si>
  <si>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</si>
  <si>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</si>
  <si>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</si>
  <si>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</si>
  <si>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</si>
  <si>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</si>
  <si>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</si>
  <si>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</si>
  <si>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</si>
  <si>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</si>
  <si>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</si>
  <si>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</si>
  <si>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</si>
  <si>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</si>
  <si>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</si>
  <si>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</si>
  <si>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</si>
  <si>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</si>
  <si>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</si>
  <si>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</si>
  <si>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</si>
  <si>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</si>
  <si>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</si>
  <si>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</si>
  <si>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</si>
  <si>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</si>
  <si>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</si>
  <si>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</si>
  <si>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</si>
  <si>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</si>
  <si>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</si>
  <si>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</si>
  <si>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</si>
  <si>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</si>
  <si>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</si>
  <si>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</si>
  <si>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</si>
  <si>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</si>
  <si>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</si>
  <si>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</si>
  <si>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</si>
  <si>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</si>
  <si>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</si>
  <si>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</si>
  <si>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</si>
  <si>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</si>
  <si>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</si>
  <si>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</si>
  <si>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</si>
  <si>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</si>
  <si>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</si>
  <si>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</si>
  <si>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</si>
  <si>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</si>
  <si>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</si>
  <si>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</si>
  <si>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</si>
  <si>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</si>
  <si>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</si>
  <si>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</si>
  <si>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</si>
  <si>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</si>
  <si>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</si>
  <si>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</si>
  <si>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</si>
  <si>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</si>
  <si>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</si>
  <si>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</si>
  <si>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</si>
  <si>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</si>
  <si>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</si>
  <si>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</si>
  <si>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</si>
  <si>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</si>
  <si>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</si>
  <si>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</si>
  <si>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</si>
  <si>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</si>
  <si>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</si>
  <si>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</si>
  <si>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</si>
  <si>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</si>
  <si>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</si>
  <si>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</si>
  <si>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</si>
  <si>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</si>
  <si>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</si>
  <si>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</si>
  <si>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</si>
  <si>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</si>
  <si>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</si>
  <si>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</si>
  <si>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</si>
  <si>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</si>
  <si>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</si>
  <si>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</si>
  <si>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</si>
  <si>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</si>
  <si>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</si>
  <si>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</si>
  <si>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</si>
  <si>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</si>
  <si>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</si>
  <si>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</si>
  <si>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</si>
  <si>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</si>
  <si>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</si>
  <si>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</si>
  <si>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</si>
  <si>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</si>
  <si>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</si>
  <si>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</si>
  <si>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</si>
  <si>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</si>
  <si>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</si>
  <si>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</si>
  <si>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</si>
  <si>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</si>
  <si>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</si>
  <si>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</si>
  <si>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</si>
  <si>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</si>
  <si>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</si>
  <si>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</si>
  <si>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</si>
  <si>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</si>
  <si>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</si>
  <si>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</si>
  <si>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</si>
  <si>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</si>
  <si>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</si>
  <si>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</si>
  <si>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</si>
  <si>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</si>
  <si>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</si>
  <si>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</si>
  <si>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</si>
  <si>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</si>
  <si>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</si>
  <si>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</si>
  <si>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</si>
  <si>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</si>
  <si>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</si>
  <si>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</si>
  <si>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</si>
  <si>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</si>
  <si>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</si>
  <si>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</si>
  <si>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</si>
  <si>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</si>
  <si>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</si>
  <si>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</si>
  <si>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</si>
  <si>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</si>
  <si>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</si>
  <si>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</si>
  <si>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</si>
  <si>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</si>
  <si>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</si>
  <si>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</si>
  <si>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</si>
  <si>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</si>
  <si>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</si>
  <si>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</si>
  <si>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</si>
  <si>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</si>
  <si>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</si>
  <si>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</si>
  <si>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</si>
  <si>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</si>
  <si>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</si>
  <si>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</si>
  <si>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</si>
  <si>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</si>
  <si>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</si>
  <si>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</si>
  <si>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</si>
  <si>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</si>
  <si>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</si>
  <si>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</si>
  <si>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</si>
  <si>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</si>
  <si>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</si>
  <si>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</si>
  <si>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</si>
  <si>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</si>
  <si>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</si>
  <si>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</si>
  <si>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</si>
  <si>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</si>
  <si>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</si>
  <si>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</si>
  <si>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</si>
  <si>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</si>
  <si>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</si>
  <si>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</si>
  <si>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</si>
  <si>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</si>
  <si>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</si>
  <si>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</si>
  <si>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</si>
  <si>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</si>
  <si>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</si>
  <si>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</si>
  <si>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</si>
  <si>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</si>
  <si>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</si>
  <si>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</si>
  <si>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</si>
  <si>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</si>
  <si>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</si>
  <si>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</si>
  <si>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</si>
  <si>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</si>
  <si>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</si>
  <si>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</si>
  <si>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</si>
  <si>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</si>
  <si>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</si>
  <si>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</si>
  <si>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</si>
  <si>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</si>
  <si>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</si>
  <si>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</si>
  <si>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</si>
  <si>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</si>
  <si>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</si>
  <si>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</si>
  <si>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</si>
  <si>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</si>
  <si>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</si>
  <si>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</si>
  <si>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</si>
  <si>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</si>
  <si>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</si>
  <si>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</si>
  <si>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</si>
  <si>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</si>
  <si>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</si>
  <si>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</si>
  <si>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</si>
  <si>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</si>
  <si>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</si>
  <si>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</si>
  <si>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</si>
  <si>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</si>
  <si>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</si>
  <si>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</si>
  <si>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</si>
  <si>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</si>
  <si>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</si>
  <si>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</si>
  <si>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</si>
  <si>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</si>
  <si>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</si>
  <si>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</si>
  <si>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</si>
  <si>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</si>
  <si>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</si>
  <si>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</si>
  <si>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</si>
  <si>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</si>
  <si>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</si>
  <si>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</si>
  <si>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</si>
  <si>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</si>
  <si>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</si>
  <si>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</si>
  <si>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</si>
  <si>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</si>
  <si>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</si>
  <si>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</si>
  <si>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</si>
  <si>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</si>
  <si>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</si>
  <si>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</si>
  <si>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</si>
  <si>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</si>
  <si>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</si>
  <si>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</si>
  <si>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</si>
  <si>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</si>
  <si>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</si>
  <si>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</si>
  <si>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</si>
  <si>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</si>
  <si>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</si>
  <si>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</si>
  <si>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</si>
  <si>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</si>
  <si>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</si>
  <si>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</si>
  <si>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</si>
  <si>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</si>
  <si>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</si>
  <si>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</si>
  <si>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</si>
  <si>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</si>
  <si>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</si>
  <si>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</si>
  <si>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</si>
  <si>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</si>
  <si>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</si>
  <si>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</si>
  <si>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</si>
  <si>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</si>
  <si>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</si>
  <si>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</si>
  <si>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</si>
  <si>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</si>
  <si>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</si>
  <si>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</si>
  <si>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</si>
  <si>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</si>
  <si>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</si>
  <si>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</si>
  <si>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</si>
  <si>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</si>
  <si>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</si>
  <si>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</si>
  <si>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</si>
  <si>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</si>
  <si>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</si>
  <si>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</si>
  <si>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</si>
  <si>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</si>
  <si>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</si>
  <si>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</si>
  <si>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</si>
  <si>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</si>
  <si>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</si>
  <si>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</si>
  <si>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</si>
  <si>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</si>
  <si>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</si>
  <si>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</si>
  <si>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</si>
  <si>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</si>
  <si>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</si>
  <si>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</si>
  <si>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</si>
  <si>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</si>
  <si>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</si>
  <si>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</si>
  <si>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</si>
  <si>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</si>
  <si>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</si>
  <si>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</si>
  <si>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</si>
  <si>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</si>
  <si>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</si>
  <si>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</si>
  <si>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</si>
  <si>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</si>
  <si>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</si>
  <si>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</si>
  <si>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</si>
  <si>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</si>
  <si>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</si>
  <si>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</si>
  <si>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</si>
  <si>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</si>
  <si>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</si>
  <si>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</si>
  <si>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</si>
  <si>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</si>
  <si>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</si>
  <si>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</si>
  <si>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</si>
  <si>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</si>
  <si>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</si>
  <si>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</si>
  <si>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</si>
  <si>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</si>
  <si>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</si>
  <si>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</si>
  <si>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</si>
  <si>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</si>
  <si>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</si>
  <si>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</si>
  <si>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</si>
  <si>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</si>
  <si>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</si>
  <si>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</si>
  <si>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</si>
  <si>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</si>
  <si>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</si>
  <si>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</si>
  <si>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</si>
  <si>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</si>
  <si>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</si>
  <si>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</si>
  <si>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</si>
  <si>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</si>
  <si>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</si>
  <si>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</si>
  <si>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</si>
  <si>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</si>
  <si>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</si>
  <si>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</si>
  <si>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</si>
  <si>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</si>
  <si>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</si>
  <si>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</si>
  <si>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</si>
  <si>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</si>
  <si>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</si>
  <si>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</si>
  <si>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</si>
  <si>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</si>
  <si>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</si>
  <si>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</si>
  <si>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</si>
  <si>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</si>
  <si>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</si>
  <si>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</si>
  <si>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</si>
  <si>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</si>
  <si>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</si>
  <si>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</si>
  <si>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</si>
  <si>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</si>
  <si>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</si>
  <si>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</si>
  <si>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</si>
  <si>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</si>
  <si>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</si>
  <si>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</si>
  <si>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</si>
  <si>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</si>
  <si>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</si>
  <si>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</si>
  <si>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</si>
  <si>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</si>
  <si>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</si>
  <si>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</si>
  <si>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</si>
  <si>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</si>
  <si>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</si>
  <si>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</si>
  <si>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</si>
  <si>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</si>
  <si>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</si>
  <si>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</si>
  <si>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</si>
  <si>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</si>
  <si>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</si>
  <si>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</si>
  <si>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</si>
  <si>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</si>
  <si>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</si>
  <si>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</si>
  <si>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</si>
  <si>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</si>
  <si>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</si>
  <si>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</si>
  <si>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</si>
  <si>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</si>
  <si>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</si>
  <si>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</si>
  <si>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</si>
  <si>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</si>
  <si>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</si>
  <si>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</si>
  <si>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</si>
  <si>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</si>
  <si>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</si>
  <si>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</si>
  <si>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</si>
  <si>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</si>
  <si>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</si>
  <si>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</si>
  <si>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</si>
  <si>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</si>
  <si>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</si>
  <si>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</si>
  <si>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</si>
  <si>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</si>
  <si>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</si>
  <si>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</si>
  <si>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</si>
  <si>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</si>
  <si>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</si>
  <si>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</si>
  <si>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</si>
  <si>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</si>
  <si>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</si>
  <si>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</si>
  <si>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</si>
  <si>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</si>
  <si>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</si>
  <si>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</si>
  <si>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</si>
  <si>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</si>
  <si>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</si>
  <si>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</si>
  <si>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</si>
  <si>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</si>
  <si>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</si>
  <si>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</si>
  <si>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</si>
  <si>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</si>
  <si>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</si>
  <si>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</si>
  <si>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</si>
  <si>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</si>
  <si>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</si>
  <si>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</si>
  <si>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</si>
  <si>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</si>
  <si>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</si>
  <si>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</si>
  <si>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</si>
  <si>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</si>
  <si>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</si>
  <si>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</si>
  <si>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</si>
  <si>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</si>
  <si>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</si>
  <si>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</si>
  <si>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</si>
  <si>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</si>
  <si>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</si>
  <si>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</si>
  <si>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</si>
  <si>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</si>
  <si>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</si>
  <si>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</si>
  <si>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</si>
  <si>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</si>
  <si>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</si>
  <si>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</si>
  <si>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</si>
  <si>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</si>
  <si>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</si>
  <si>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</si>
  <si>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</si>
  <si>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</si>
  <si>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</si>
  <si>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</si>
  <si>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</si>
  <si>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</si>
  <si>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</si>
  <si>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</si>
  <si>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</si>
  <si>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</si>
  <si>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</si>
  <si>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</si>
  <si>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</si>
  <si>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</si>
  <si>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</si>
  <si>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</si>
  <si>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</si>
  <si>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</si>
  <si>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</si>
  <si>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</si>
  <si>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</si>
  <si>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</si>
  <si>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</si>
  <si>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</si>
  <si>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</si>
  <si>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</si>
  <si>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</si>
  <si>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</si>
  <si>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</si>
  <si>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</si>
  <si>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</si>
  <si>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</si>
  <si>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</si>
  <si>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</si>
  <si>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</si>
  <si>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</si>
  <si>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</si>
  <si>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</si>
  <si>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</si>
  <si>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</si>
  <si>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</si>
  <si>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</si>
  <si>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</si>
  <si>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</si>
  <si>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</si>
  <si>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</si>
  <si>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</si>
  <si>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</si>
  <si>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</si>
  <si>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</si>
  <si>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</si>
  <si>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</si>
  <si>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</si>
  <si>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</si>
  <si>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</si>
  <si>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</si>
  <si>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</si>
  <si>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</si>
  <si>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</si>
  <si>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</si>
  <si>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</si>
  <si>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</si>
  <si>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</si>
  <si>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</si>
  <si>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</si>
  <si>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</si>
  <si>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</si>
  <si>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</si>
  <si>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</si>
  <si>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</si>
  <si>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</si>
  <si>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</si>
  <si>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</si>
  <si>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</si>
  <si>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</si>
  <si>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</si>
  <si>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</si>
  <si>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</si>
  <si>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</si>
  <si>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</si>
  <si>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</si>
  <si>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</si>
  <si>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</si>
  <si>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</si>
  <si>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</si>
  <si>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</si>
  <si>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</si>
  <si>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</si>
  <si>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</si>
  <si>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</si>
  <si>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</si>
  <si>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</si>
  <si>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</si>
  <si>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</si>
  <si>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</si>
  <si>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</si>
  <si>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</si>
  <si>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</si>
  <si>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</si>
  <si>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</si>
  <si>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</si>
  <si>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</si>
  <si>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</si>
  <si>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</si>
  <si>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</si>
  <si>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</si>
  <si>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</si>
  <si>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</si>
  <si>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</si>
  <si>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</si>
  <si>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</si>
  <si>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</si>
  <si>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</si>
  <si>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</si>
  <si>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</si>
  <si>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</si>
  <si>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</si>
  <si>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</si>
  <si>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</si>
  <si>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</si>
  <si>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</si>
  <si>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</si>
  <si>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</si>
  <si>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</si>
  <si>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</si>
  <si>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</si>
  <si>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</si>
  <si>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</si>
  <si>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</si>
  <si>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</si>
  <si>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</si>
  <si>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</si>
  <si>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</si>
  <si>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</si>
  <si>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</si>
  <si>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</si>
  <si>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</si>
  <si>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</si>
  <si>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</si>
  <si>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</si>
  <si>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</si>
  <si>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</si>
  <si>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</si>
  <si>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</si>
  <si>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</si>
  <si>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</si>
  <si>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</si>
  <si>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</si>
  <si>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</si>
  <si>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</si>
  <si>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</si>
  <si>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</si>
  <si>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</si>
  <si>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</si>
  <si>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</si>
  <si>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</si>
  <si>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</si>
  <si>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</si>
  <si>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</si>
  <si>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</si>
  <si>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</si>
  <si>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</si>
  <si>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</si>
  <si>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</si>
  <si>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</si>
  <si>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</si>
  <si>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</si>
  <si>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</si>
  <si>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</si>
  <si>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</si>
  <si>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</si>
  <si>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</si>
  <si>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</si>
  <si>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</si>
  <si>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</si>
  <si>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</si>
  <si>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</si>
  <si>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</si>
  <si>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</si>
  <si>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</si>
  <si>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</si>
  <si>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</si>
  <si>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</si>
  <si>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</si>
  <si>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</si>
  <si>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</si>
  <si>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</si>
  <si>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</si>
  <si>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</si>
  <si>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</si>
  <si>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</si>
  <si>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</si>
  <si>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</si>
  <si>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</si>
  <si>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</si>
  <si>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</si>
  <si>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</si>
  <si>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</si>
  <si>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</si>
  <si>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</si>
  <si>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</si>
  <si>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</si>
  <si>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</si>
  <si>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</si>
  <si>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</si>
  <si>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</si>
  <si>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</si>
  <si>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</si>
  <si>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</si>
  <si>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</si>
  <si>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</si>
  <si>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</si>
  <si>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</si>
  <si>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</si>
  <si>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</si>
  <si>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</si>
  <si>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</si>
  <si>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</si>
  <si>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</si>
  <si>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</si>
  <si>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</si>
  <si>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</si>
  <si>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</si>
  <si>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</si>
  <si>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</si>
  <si>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</si>
  <si>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</si>
  <si>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</si>
  <si>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</si>
  <si>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</si>
  <si>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</si>
  <si>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</si>
  <si>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</si>
  <si>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</si>
  <si>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</si>
  <si>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</si>
  <si>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</si>
  <si>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</si>
  <si>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</si>
  <si>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</si>
  <si>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</si>
  <si>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</si>
  <si>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</si>
  <si>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</si>
  <si>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</si>
  <si>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</si>
  <si>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</si>
  <si>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</si>
  <si>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</si>
  <si>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</si>
  <si>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</si>
  <si>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</si>
  <si>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</si>
  <si>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</si>
  <si>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</si>
  <si>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</si>
  <si>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</si>
  <si>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</si>
  <si>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</si>
  <si>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</si>
  <si>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</si>
  <si>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</si>
  <si>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</si>
  <si>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</si>
  <si>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</si>
  <si>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</si>
  <si>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</si>
  <si>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</si>
  <si>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</si>
  <si>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</si>
  <si>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</si>
  <si>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</si>
  <si>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</si>
  <si>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</si>
  <si>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</si>
  <si>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</si>
  <si>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</si>
  <si>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</si>
  <si>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</si>
  <si>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</si>
  <si>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</si>
  <si>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</si>
  <si>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</si>
  <si>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</si>
  <si>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</si>
  <si>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</si>
  <si>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</si>
  <si>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</si>
  <si>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</si>
  <si>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</si>
  <si>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</si>
  <si>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</si>
  <si>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</si>
  <si>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</si>
  <si>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</si>
  <si>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</si>
  <si>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</si>
  <si>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</si>
  <si>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</si>
  <si>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</si>
  <si>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</si>
  <si>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</si>
  <si>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</si>
  <si>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</si>
  <si>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</si>
  <si>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</si>
  <si>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</si>
  <si>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</si>
  <si>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</si>
  <si>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</si>
  <si>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</si>
  <si>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</si>
  <si>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</si>
  <si>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</si>
  <si>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</si>
  <si>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</si>
  <si>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</si>
  <si>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</si>
  <si>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</si>
  <si>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</si>
  <si>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</si>
  <si>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</si>
  <si>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</si>
  <si>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</si>
  <si>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</si>
  <si>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</si>
  <si>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</si>
  <si>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</si>
  <si>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</si>
  <si>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</si>
  <si>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</si>
  <si>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</si>
  <si>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</si>
  <si>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</si>
  <si>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</si>
  <si>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</si>
  <si>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</si>
  <si>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</si>
  <si>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</si>
  <si>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</si>
  <si>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</si>
  <si>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</si>
  <si>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</si>
  <si>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</si>
  <si>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</si>
  <si>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</si>
  <si>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</si>
  <si>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</si>
  <si>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</si>
  <si>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</si>
  <si>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</si>
  <si>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</si>
  <si>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</si>
  <si>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</si>
  <si>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</si>
  <si>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</si>
  <si>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</si>
  <si>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</si>
  <si>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</si>
  <si>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</si>
  <si>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</si>
  <si>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</si>
  <si>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</si>
  <si>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</si>
  <si>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</si>
  <si>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</si>
  <si>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</si>
  <si>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</si>
  <si>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</si>
  <si>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</si>
  <si>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</si>
  <si>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</si>
  <si>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</si>
  <si>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</si>
  <si>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</si>
  <si>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</si>
  <si>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</si>
  <si>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</si>
  <si>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</si>
  <si>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</si>
  <si>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</si>
  <si>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</si>
  <si>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</si>
  <si>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</si>
  <si>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</si>
  <si>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</si>
  <si>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</si>
  <si>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</si>
  <si>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</si>
  <si>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</si>
  <si>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</si>
  <si>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</si>
  <si>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</si>
  <si>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</si>
  <si>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</si>
  <si>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</si>
  <si>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</si>
  <si>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</si>
  <si>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</si>
  <si>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</si>
  <si>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</si>
  <si>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</si>
  <si>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</si>
  <si>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</si>
  <si>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</si>
  <si>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</si>
  <si>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</si>
  <si>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</si>
  <si>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</si>
  <si>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</si>
  <si>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</si>
  <si>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</si>
  <si>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</si>
  <si>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</si>
  <si>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</si>
  <si>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</si>
  <si>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</si>
  <si>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</si>
  <si>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</si>
  <si>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</si>
  <si>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</si>
  <si>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</si>
  <si>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</si>
  <si>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</si>
  <si>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</si>
  <si>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</si>
  <si>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</si>
  <si>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</si>
  <si>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</si>
  <si>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</si>
  <si>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</si>
  <si>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</si>
  <si>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</si>
  <si>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</si>
  <si>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</si>
  <si>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</si>
  <si>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</si>
  <si>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</si>
  <si>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</si>
  <si>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</si>
  <si>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</si>
  <si>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</si>
  <si>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</si>
  <si>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</si>
  <si>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</si>
  <si>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</si>
  <si>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</si>
  <si>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</si>
  <si>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</si>
  <si>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</si>
  <si>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</si>
  <si>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</si>
  <si>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</si>
  <si>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</si>
  <si>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</si>
  <si>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</si>
  <si>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</si>
  <si>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</si>
  <si>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</si>
  <si>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</si>
  <si>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</si>
  <si>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</si>
  <si>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</si>
  <si>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</si>
  <si>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</si>
  <si>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</si>
  <si>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</si>
  <si>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</si>
  <si>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</si>
  <si>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</si>
  <si>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</si>
  <si>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</si>
  <si>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</si>
  <si>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</si>
  <si>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</si>
  <si>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</si>
  <si>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</si>
  <si>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</si>
  <si>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</si>
  <si>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</si>
  <si>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</si>
  <si>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</si>
  <si>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</si>
  <si>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</si>
  <si>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</si>
  <si>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</si>
  <si>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</si>
  <si>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</si>
  <si>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</si>
  <si>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</si>
  <si>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</si>
  <si>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</si>
  <si>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</si>
  <si>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</si>
  <si>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</si>
  <si>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</si>
  <si>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</si>
  <si>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</si>
  <si>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</si>
  <si>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</si>
  <si>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</si>
  <si>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</si>
  <si>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</si>
  <si>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</si>
  <si>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</si>
  <si>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</si>
  <si>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</si>
  <si>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</si>
  <si>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</si>
  <si>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</si>
  <si>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</si>
  <si>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</si>
  <si>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</si>
  <si>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</si>
  <si>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</si>
  <si>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</si>
  <si>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</si>
  <si>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</si>
  <si>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</si>
  <si>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</si>
  <si>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</si>
  <si>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</si>
  <si>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</si>
  <si>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</si>
  <si>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</si>
  <si>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</si>
  <si>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</si>
  <si>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</si>
  <si>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</si>
  <si>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</si>
  <si>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</si>
  <si>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</si>
  <si>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</si>
  <si>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</si>
  <si>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</si>
  <si>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</si>
  <si>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</si>
  <si>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</si>
  <si>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</si>
  <si>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</si>
  <si>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</si>
  <si>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</si>
  <si>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</si>
  <si>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</si>
  <si>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</si>
  <si>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</si>
  <si>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</si>
  <si>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</si>
  <si>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</si>
  <si>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</si>
  <si>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</si>
  <si>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</si>
  <si>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</si>
  <si>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</si>
  <si>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</si>
  <si>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</si>
  <si>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</si>
  <si>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</si>
  <si>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</si>
  <si>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</si>
  <si>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</si>
  <si>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</si>
  <si>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</si>
  <si>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</si>
  <si>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</si>
  <si>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</si>
  <si>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</si>
  <si>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</si>
  <si>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</si>
  <si>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</si>
  <si>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</si>
  <si>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</si>
  <si>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</si>
  <si>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</si>
  <si>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</si>
  <si>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</si>
  <si>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</si>
  <si>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</si>
  <si>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</si>
  <si>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</si>
  <si>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</si>
  <si>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</si>
  <si>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</si>
  <si>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</si>
  <si>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</si>
  <si>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</si>
  <si>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</si>
  <si>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</si>
  <si>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</si>
  <si>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</si>
  <si>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</si>
  <si>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</si>
  <si>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</si>
  <si>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</si>
  <si>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</si>
  <si>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</si>
  <si>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</si>
  <si>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</si>
  <si>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</si>
  <si>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</si>
  <si>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</si>
  <si>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</si>
  <si>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</si>
  <si>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</si>
  <si>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</si>
  <si>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</si>
  <si>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</si>
  <si>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</si>
  <si>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</si>
  <si>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</si>
  <si>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</si>
  <si>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</si>
  <si>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</si>
  <si>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</si>
  <si>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</si>
  <si>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</si>
  <si>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</si>
  <si>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</si>
  <si>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</si>
  <si>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</si>
  <si>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</si>
  <si>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</si>
  <si>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</si>
  <si>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</si>
  <si>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</si>
  <si>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</si>
  <si>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</si>
  <si>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</si>
  <si>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</si>
  <si>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</si>
  <si>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</si>
  <si>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</si>
  <si>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</si>
  <si>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</si>
  <si>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</si>
  <si>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</si>
  <si>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</si>
  <si>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</si>
  <si>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</si>
  <si>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</si>
  <si>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</si>
  <si>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</si>
  <si>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</si>
  <si>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</si>
  <si>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</si>
  <si>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</si>
  <si>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</si>
  <si>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</si>
  <si>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</si>
  <si>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</si>
  <si>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</si>
  <si>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</si>
  <si>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</si>
  <si>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</si>
  <si>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</si>
  <si>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</si>
  <si>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</si>
  <si>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</si>
  <si>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</si>
  <si>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</si>
  <si>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</si>
  <si>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</si>
  <si>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</si>
  <si>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</si>
  <si>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</si>
  <si>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</si>
  <si>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</si>
  <si>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</si>
  <si>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</si>
  <si>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</si>
  <si>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</si>
  <si>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</si>
  <si>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</si>
  <si>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</si>
  <si>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</si>
  <si>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</si>
  <si>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</si>
  <si>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</si>
  <si>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</si>
  <si>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</si>
  <si>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</si>
  <si>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</si>
  <si>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</si>
  <si>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</si>
  <si>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</si>
  <si>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</si>
  <si>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</si>
  <si>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</si>
  <si>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</si>
  <si>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</si>
  <si>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</si>
  <si>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</si>
  <si>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</si>
  <si>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</si>
  <si>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</si>
  <si>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</si>
  <si>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</si>
  <si>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</si>
  <si>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</si>
  <si>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</si>
  <si>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</si>
  <si>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</si>
  <si>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</si>
  <si>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</si>
  <si>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</si>
  <si>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</si>
  <si>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</si>
  <si>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</si>
  <si>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</si>
  <si>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</si>
  <si>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</si>
  <si>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</si>
  <si>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</si>
  <si>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</si>
  <si>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</si>
  <si>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</si>
  <si>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</si>
  <si>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</si>
  <si>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</si>
  <si>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</si>
  <si>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</si>
  <si>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</si>
  <si>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</si>
  <si>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</si>
  <si>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</si>
  <si>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</si>
  <si>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</si>
  <si>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</si>
  <si>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</si>
  <si>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</si>
  <si>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</si>
  <si>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</si>
  <si>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</si>
  <si>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</si>
  <si>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</si>
  <si>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</si>
  <si>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</si>
  <si>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</si>
  <si>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</si>
  <si>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</si>
  <si>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</si>
  <si>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</si>
  <si>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</si>
  <si>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</si>
  <si>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</si>
  <si>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</si>
  <si>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</si>
  <si>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</si>
  <si>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</si>
  <si>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</si>
  <si>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</si>
  <si>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</si>
  <si>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</si>
  <si>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</si>
  <si>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</si>
  <si>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</si>
  <si>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</si>
  <si>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</si>
  <si>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</si>
  <si>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</si>
  <si>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</si>
  <si>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</si>
  <si>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</si>
  <si>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</si>
  <si>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</si>
  <si>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</si>
  <si>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</si>
  <si>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</si>
  <si>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</si>
  <si>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</si>
  <si>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</si>
  <si>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</si>
  <si>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</si>
  <si>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</si>
  <si>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</si>
  <si>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</si>
  <si>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</si>
  <si>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</si>
  <si>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</si>
  <si>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</si>
  <si>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</si>
  <si>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</si>
  <si>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</si>
  <si>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</si>
  <si>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</si>
  <si>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</si>
  <si>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</si>
  <si>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</si>
  <si>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</si>
  <si>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</si>
  <si>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</si>
  <si>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</si>
  <si>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</si>
  <si>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</si>
  <si>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</si>
  <si>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</si>
  <si>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</si>
  <si>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</si>
  <si>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</si>
  <si>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</si>
  <si>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</si>
  <si>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</si>
  <si>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</si>
  <si>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</si>
  <si>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</si>
  <si>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</si>
  <si>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</si>
  <si>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</si>
  <si>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</si>
  <si>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</si>
  <si>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</si>
  <si>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</si>
  <si>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</si>
  <si>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</si>
  <si>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</si>
  <si>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</si>
  <si>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</si>
  <si>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</si>
  <si>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</si>
  <si>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</si>
  <si>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</si>
  <si>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</si>
  <si>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</si>
  <si>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</si>
  <si>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</si>
  <si>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</si>
  <si>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</si>
  <si>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</si>
  <si>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</si>
  <si>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</si>
  <si>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</si>
  <si>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</si>
  <si>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</si>
  <si>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</si>
  <si>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</si>
  <si>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</si>
  <si>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</si>
  <si>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</si>
  <si>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</si>
  <si>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</si>
  <si>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</si>
  <si>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</si>
  <si>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</si>
  <si>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</si>
  <si>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</si>
  <si>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</si>
  <si>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</si>
  <si>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</si>
  <si>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</si>
  <si>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</si>
  <si>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</si>
  <si>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</si>
  <si>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</si>
  <si>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</si>
  <si>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</si>
  <si>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</si>
  <si>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</si>
  <si>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</si>
  <si>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</si>
  <si>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</si>
  <si>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</si>
  <si>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</si>
  <si>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</si>
  <si>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</si>
  <si>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</si>
  <si>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</si>
  <si>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</si>
  <si>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</si>
  <si>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</si>
  <si>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</si>
  <si>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</si>
  <si>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</si>
  <si>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</si>
  <si>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</si>
  <si>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</si>
  <si>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</si>
  <si>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</si>
  <si>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</si>
  <si>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</si>
  <si>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</si>
  <si>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</si>
  <si>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</si>
  <si>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</si>
  <si>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</si>
  <si>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</si>
  <si>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</si>
  <si>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</si>
  <si>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</si>
  <si>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</si>
  <si>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</si>
  <si>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</si>
  <si>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</si>
  <si>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</si>
  <si>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</si>
  <si>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</si>
  <si>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</si>
  <si>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</si>
  <si>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</si>
  <si>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</si>
  <si>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</si>
  <si>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</si>
  <si>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</si>
  <si>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</si>
  <si>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</si>
  <si>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</si>
  <si>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</si>
  <si>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</si>
  <si>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</si>
  <si>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</si>
  <si>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</si>
  <si>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</si>
  <si>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</si>
  <si>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</si>
  <si>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</si>
  <si>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</si>
  <si>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</si>
  <si>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</si>
  <si>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</si>
  <si>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</si>
  <si>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</si>
  <si>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</si>
  <si>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</si>
  <si>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</si>
  <si>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</si>
  <si>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</si>
  <si>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</si>
  <si>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</si>
  <si>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</si>
  <si>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</si>
  <si>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</si>
  <si>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</si>
  <si>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</si>
  <si>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</si>
  <si>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</si>
  <si>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</si>
  <si>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</si>
  <si>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</si>
  <si>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</si>
  <si>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</si>
  <si>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</si>
  <si>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</si>
  <si>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</si>
  <si>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</si>
  <si>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</si>
  <si>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</si>
  <si>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</si>
  <si>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</si>
  <si>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</si>
  <si>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</si>
  <si>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</si>
  <si>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</si>
  <si>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</si>
  <si>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</si>
  <si>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</si>
  <si>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</si>
  <si>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</si>
  <si>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</si>
  <si>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</si>
  <si>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</si>
  <si>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</si>
  <si>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</si>
  <si>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</si>
  <si>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</si>
  <si>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</si>
  <si>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</si>
  <si>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</si>
  <si>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</si>
  <si>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</si>
  <si>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</si>
  <si>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</si>
  <si>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</si>
  <si>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</si>
  <si>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</si>
  <si>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</si>
  <si>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</si>
  <si>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</si>
  <si>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</si>
  <si>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</si>
  <si>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</si>
  <si>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</si>
  <si>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</si>
  <si>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</si>
  <si>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</si>
  <si>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</si>
  <si>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</si>
  <si>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</si>
  <si>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</si>
  <si>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</si>
  <si>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</si>
  <si>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</si>
  <si>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</si>
  <si>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</si>
  <si>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</si>
  <si>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</si>
  <si>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</si>
  <si>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</si>
  <si>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</si>
  <si>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</si>
  <si>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</si>
  <si>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</si>
  <si>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</si>
  <si>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</si>
  <si>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</si>
  <si>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</si>
  <si>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</si>
  <si>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</si>
  <si>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</si>
  <si>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</si>
  <si>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</si>
  <si>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</si>
  <si>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</si>
  <si>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</si>
  <si>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</si>
  <si>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</si>
  <si>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</si>
  <si>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</si>
  <si>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</si>
  <si>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</si>
  <si>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</si>
  <si>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</si>
  <si>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</si>
  <si>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</si>
  <si>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</si>
  <si>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</si>
  <si>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</si>
  <si>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</si>
  <si>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</si>
  <si>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</si>
  <si>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</si>
  <si>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</si>
  <si>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</si>
  <si>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</si>
  <si>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</si>
  <si>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</si>
  <si>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</si>
  <si>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</si>
  <si>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</si>
  <si>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</si>
  <si>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</si>
  <si>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</si>
  <si>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</si>
  <si>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</si>
  <si>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</si>
  <si>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</si>
  <si>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</si>
  <si>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</si>
  <si>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</si>
  <si>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</si>
  <si>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</si>
  <si>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</si>
  <si>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</si>
  <si>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</si>
  <si>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</si>
  <si>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</si>
  <si>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</si>
  <si>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</si>
  <si>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</si>
  <si>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</si>
  <si>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</si>
  <si>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</si>
  <si>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</si>
  <si>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</si>
  <si>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</si>
  <si>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</si>
  <si>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</si>
  <si>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</si>
  <si>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</si>
  <si>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</si>
  <si>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</si>
  <si>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</si>
  <si>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</si>
  <si>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</si>
  <si>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</si>
  <si>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</si>
  <si>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</si>
  <si>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</si>
  <si>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</si>
  <si>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</si>
  <si>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</si>
  <si>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</si>
  <si>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</si>
  <si>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</si>
  <si>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</si>
  <si>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</si>
  <si>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</si>
  <si>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</si>
  <si>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</si>
  <si>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</si>
  <si>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</si>
  <si>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</si>
  <si>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</si>
  <si>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</si>
  <si>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</si>
  <si>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</si>
  <si>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</si>
  <si>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</si>
  <si>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</si>
  <si>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</si>
  <si>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</si>
  <si>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</si>
  <si>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</si>
  <si>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</si>
  <si>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</si>
  <si>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</si>
  <si>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</si>
  <si>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</si>
  <si>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</si>
  <si>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</si>
  <si>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</si>
  <si>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</si>
  <si>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</si>
  <si>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</si>
  <si>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</si>
  <si>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</si>
  <si>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</si>
  <si>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</si>
  <si>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</si>
  <si>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</si>
  <si>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</si>
  <si>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</si>
  <si>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</si>
  <si>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</si>
  <si>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</si>
  <si>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</si>
  <si>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</si>
  <si>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</si>
  <si>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</si>
  <si>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</si>
  <si>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</si>
  <si>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</si>
  <si>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</si>
  <si>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</si>
  <si>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</si>
  <si>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</si>
  <si>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</si>
  <si>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</si>
  <si>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</si>
  <si>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</si>
  <si>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</si>
  <si>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</si>
  <si>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</si>
  <si>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</si>
  <si>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</si>
  <si>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</si>
  <si>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</si>
  <si>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</si>
  <si>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</si>
  <si>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</si>
  <si>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</si>
  <si>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</si>
  <si>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</si>
  <si>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</si>
  <si>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</si>
  <si>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</si>
  <si>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</si>
  <si>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</si>
  <si>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</si>
  <si>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</si>
  <si>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</si>
  <si>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</si>
  <si>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</si>
  <si>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</si>
  <si>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</si>
  <si>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</si>
  <si>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</si>
  <si>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</si>
  <si>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</si>
  <si>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</si>
  <si>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</si>
  <si>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</si>
  <si>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</si>
  <si>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</si>
  <si>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</si>
  <si>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</si>
  <si>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</si>
  <si>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</si>
  <si>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</si>
  <si>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</si>
  <si>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</si>
  <si>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</si>
  <si>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</si>
  <si>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</si>
  <si>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</si>
  <si>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</si>
  <si>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</si>
  <si>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</si>
  <si>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</si>
  <si>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</si>
  <si>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</si>
  <si>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</si>
  <si>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</si>
  <si>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</si>
  <si>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</si>
  <si>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</si>
  <si>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</si>
  <si>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</si>
  <si>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</si>
  <si>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</si>
  <si>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</si>
  <si>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</si>
  <si>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</si>
  <si>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</si>
  <si>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</si>
  <si>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</si>
  <si>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</si>
  <si>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</si>
  <si>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</si>
  <si>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</si>
  <si>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</si>
  <si>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</si>
  <si>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</si>
  <si>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</si>
  <si>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</si>
  <si>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</si>
  <si>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</si>
  <si>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</si>
  <si>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</si>
  <si>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</si>
  <si>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</si>
  <si>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</si>
  <si>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</si>
  <si>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</si>
  <si>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</si>
  <si>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</si>
  <si>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</si>
  <si>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</si>
  <si>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</si>
  <si>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</si>
  <si>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</si>
  <si>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</si>
  <si>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</si>
  <si>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</si>
  <si>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</si>
  <si>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</si>
  <si>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</si>
  <si>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</si>
  <si>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</si>
  <si>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</si>
  <si>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</si>
  <si>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</si>
  <si>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</si>
  <si>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</si>
  <si>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</si>
  <si>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</si>
  <si>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</si>
  <si>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</si>
  <si>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</si>
  <si>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</si>
  <si>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</si>
  <si>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</si>
  <si>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</si>
  <si>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</si>
  <si>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</si>
  <si>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</si>
  <si>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</si>
  <si>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</si>
  <si>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</si>
  <si>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</si>
  <si>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</si>
  <si>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</si>
  <si>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</si>
  <si>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</si>
  <si>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</si>
  <si>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</si>
  <si>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</si>
  <si>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</si>
  <si>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</si>
  <si>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</si>
  <si>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</si>
  <si>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</si>
  <si>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</si>
  <si>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</si>
  <si>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</si>
  <si>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</si>
  <si>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</si>
  <si>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</si>
  <si>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</si>
  <si>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</si>
  <si>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</si>
  <si>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</si>
  <si>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</si>
  <si>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</si>
  <si>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</si>
  <si>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</si>
  <si>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</si>
  <si>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</si>
  <si>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</si>
  <si>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</si>
  <si>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</si>
  <si>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</si>
  <si>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</si>
  <si>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</si>
  <si>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</si>
  <si>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</si>
  <si>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</si>
  <si>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</si>
  <si>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</si>
  <si>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</si>
  <si>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</si>
  <si>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</si>
  <si>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</si>
  <si>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</si>
  <si>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</si>
  <si>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</si>
  <si>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</si>
  <si>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</si>
  <si>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</si>
  <si>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</si>
  <si>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</si>
  <si>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</si>
  <si>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</si>
  <si>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</si>
  <si>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</si>
  <si>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</si>
  <si>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</si>
  <si>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</si>
  <si>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</si>
  <si>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</si>
  <si>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</si>
  <si>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</si>
  <si>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</si>
  <si>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</si>
  <si>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</si>
  <si>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</si>
  <si>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</si>
  <si>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</si>
  <si>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</si>
  <si>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</si>
  <si>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</si>
  <si>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</si>
  <si>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</si>
  <si>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</si>
  <si>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</si>
  <si>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</si>
  <si>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</si>
  <si>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</si>
  <si>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</si>
  <si>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</si>
  <si>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</si>
  <si>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</si>
  <si>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</si>
  <si>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</si>
  <si>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</si>
  <si>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</si>
  <si>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</si>
  <si>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</si>
  <si>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</si>
  <si>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</si>
  <si>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</si>
  <si>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</si>
  <si>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</si>
  <si>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</si>
  <si>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</si>
  <si>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</si>
  <si>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</si>
  <si>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</si>
  <si>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</si>
  <si>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</si>
  <si>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</si>
  <si>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</si>
  <si>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</si>
  <si>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</si>
  <si>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</si>
  <si>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</si>
  <si>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</si>
  <si>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</si>
  <si>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</si>
  <si>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</si>
  <si>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</si>
  <si>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</si>
  <si>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</si>
  <si>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</si>
  <si>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</si>
  <si>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</si>
  <si>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</si>
  <si>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</si>
  <si>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</si>
  <si>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</si>
  <si>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</si>
  <si>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</si>
  <si>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</si>
  <si>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</si>
  <si>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</si>
  <si>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</si>
  <si>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</si>
  <si>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</si>
  <si>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</si>
  <si>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</si>
  <si>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</si>
  <si>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</si>
  <si>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</si>
  <si>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</si>
  <si>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</si>
  <si>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</si>
  <si>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</si>
  <si>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</si>
  <si>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</si>
  <si>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</si>
  <si>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</si>
  <si>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</si>
  <si>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</si>
  <si>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</si>
  <si>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</si>
  <si>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</si>
  <si>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</si>
  <si>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</si>
  <si>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</si>
  <si>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</si>
  <si>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</si>
  <si>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</si>
  <si>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</si>
  <si>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</si>
  <si>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</si>
  <si>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</si>
  <si>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</si>
  <si>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</si>
  <si>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</si>
  <si>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</si>
  <si>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</si>
  <si>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</si>
  <si>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</si>
  <si>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</si>
  <si>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</si>
  <si>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</si>
  <si>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</si>
  <si>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</si>
  <si>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</si>
  <si>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</si>
  <si>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</si>
  <si>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</si>
  <si>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</si>
  <si>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</si>
  <si>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</si>
  <si>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</si>
  <si>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</si>
  <si>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</si>
  <si>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</si>
  <si>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</si>
  <si>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</si>
  <si>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</si>
  <si>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</si>
  <si>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</si>
  <si>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</si>
  <si>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</si>
  <si>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</si>
  <si>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</si>
  <si>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</si>
  <si>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</si>
  <si>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</si>
  <si>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</si>
  <si>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</si>
  <si>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</si>
  <si>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</si>
  <si>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</si>
  <si>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</si>
  <si>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</si>
  <si>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</si>
  <si>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</si>
  <si>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</si>
  <si>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</si>
  <si>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</si>
  <si>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</si>
  <si>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</si>
  <si>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</si>
  <si>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</si>
  <si>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</si>
  <si>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</si>
  <si>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</si>
  <si>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</si>
  <si>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</si>
  <si>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</si>
  <si>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</si>
  <si>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</si>
  <si>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</si>
  <si>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</si>
  <si>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</si>
  <si>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</si>
  <si>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</si>
  <si>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</si>
  <si>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</si>
  <si>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</si>
  <si>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</si>
  <si>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</si>
  <si>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</si>
  <si>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</si>
  <si>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</si>
  <si>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</si>
  <si>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</si>
  <si>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</si>
  <si>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</si>
  <si>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</si>
  <si>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</si>
  <si>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</si>
  <si>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</si>
  <si>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</si>
  <si>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</si>
  <si>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</si>
  <si>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</si>
  <si>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</si>
  <si>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</si>
  <si>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</si>
  <si>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</si>
  <si>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</si>
  <si>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</si>
  <si>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</si>
  <si>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</si>
  <si>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</si>
  <si>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</si>
  <si>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</si>
  <si>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</si>
  <si>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</si>
  <si>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</si>
  <si>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</si>
  <si>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</si>
  <si>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</si>
  <si>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</si>
  <si>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</si>
  <si>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</si>
  <si>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</si>
  <si>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</si>
  <si>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</si>
  <si>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</si>
  <si>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</si>
  <si>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</si>
  <si>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</si>
  <si>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</si>
  <si>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</si>
  <si>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</si>
  <si>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</si>
  <si>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</si>
  <si>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</si>
  <si>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</si>
  <si>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</si>
  <si>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</si>
  <si>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</si>
  <si>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</si>
  <si>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</si>
  <si>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</si>
  <si>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</si>
  <si>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</si>
  <si>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</si>
  <si>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</si>
  <si>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</si>
  <si>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</si>
  <si>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</si>
  <si>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</si>
  <si>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</si>
  <si>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</si>
  <si>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</si>
  <si>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</si>
  <si>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</si>
  <si>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</si>
  <si>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</si>
  <si>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</si>
  <si>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</si>
  <si>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</si>
  <si>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</si>
  <si>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</si>
  <si>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</si>
  <si>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</si>
  <si>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</si>
  <si>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</si>
  <si>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</si>
  <si>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</si>
  <si>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</si>
  <si>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</si>
  <si>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</si>
  <si>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</si>
  <si>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</si>
  <si>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</si>
  <si>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</si>
  <si>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</si>
  <si>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</si>
  <si>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</si>
  <si>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</si>
  <si>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</si>
  <si>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</si>
  <si>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</si>
  <si>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</si>
  <si>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</si>
  <si>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</si>
  <si>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</si>
  <si>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</si>
  <si>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</si>
  <si>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</si>
  <si>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</si>
  <si>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</si>
  <si>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</si>
  <si>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</si>
  <si>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</si>
  <si>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</si>
  <si>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</si>
  <si>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</si>
  <si>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</si>
  <si>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</si>
  <si>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</si>
  <si>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</si>
  <si>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</si>
  <si>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</si>
  <si>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</si>
  <si>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</si>
  <si>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</si>
  <si>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</si>
  <si>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</si>
  <si>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</si>
  <si>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</si>
  <si>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</si>
  <si>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</si>
  <si>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</si>
  <si>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</si>
  <si>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</si>
  <si>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</si>
  <si>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</si>
  <si>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</si>
  <si>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</si>
  <si>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</si>
  <si>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</si>
  <si>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</si>
  <si>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</si>
  <si>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</si>
  <si>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</si>
  <si>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</si>
  <si>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</si>
  <si>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</si>
  <si>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</si>
  <si>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</si>
  <si>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</si>
  <si>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</si>
  <si>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</si>
  <si>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</si>
  <si>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</si>
  <si>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</si>
  <si>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</si>
  <si>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</si>
  <si>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</si>
  <si>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</si>
  <si>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</si>
  <si>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</si>
  <si>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</si>
  <si>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</si>
  <si>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</si>
  <si>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</si>
  <si>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</si>
  <si>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</si>
  <si>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</si>
  <si>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</si>
  <si>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</si>
  <si>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</si>
  <si>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</si>
  <si>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</si>
  <si>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</si>
  <si>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</si>
  <si>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</si>
  <si>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</si>
  <si>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</si>
  <si>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</si>
  <si>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</si>
  <si>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</si>
  <si>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</si>
  <si>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</si>
  <si>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</si>
  <si>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</si>
  <si>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</si>
  <si>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</si>
  <si>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</si>
  <si>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</si>
  <si>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</si>
  <si>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</si>
  <si>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</si>
  <si>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</si>
  <si>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</si>
  <si>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</si>
  <si>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</si>
  <si>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</si>
  <si>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</si>
  <si>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</si>
  <si>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</si>
  <si>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</si>
  <si>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</si>
  <si>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</si>
  <si>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</si>
  <si>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</si>
  <si>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</si>
  <si>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</si>
  <si>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</si>
  <si>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</si>
  <si>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</si>
  <si>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</si>
  <si>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</si>
  <si>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</si>
  <si>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</si>
  <si>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</si>
  <si>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</si>
  <si>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</si>
  <si>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</si>
  <si>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</si>
  <si>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</si>
  <si>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</si>
  <si>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</si>
  <si>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</si>
  <si>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</si>
  <si>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</si>
  <si>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</si>
  <si>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</si>
  <si>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</si>
  <si>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</si>
  <si>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</si>
  <si>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</si>
  <si>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</si>
  <si>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</si>
  <si>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</si>
  <si>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</si>
  <si>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</si>
  <si>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</si>
  <si>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</si>
  <si>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</si>
  <si>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</si>
  <si>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</si>
  <si>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</si>
  <si>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</si>
  <si>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</si>
  <si>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</si>
  <si>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</si>
  <si>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</si>
  <si>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</si>
  <si>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</si>
  <si>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</si>
  <si>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</si>
  <si>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</si>
  <si>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</si>
  <si>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</si>
  <si>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</si>
  <si>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</si>
  <si>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</si>
  <si>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</si>
  <si>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</si>
  <si>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</si>
  <si>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</si>
  <si>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</si>
  <si>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</si>
  <si>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</si>
  <si>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</si>
  <si>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</si>
  <si>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</si>
  <si>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</si>
  <si>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</si>
  <si>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</si>
  <si>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</si>
  <si>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</si>
  <si>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</si>
  <si>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</si>
  <si>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</si>
  <si>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</si>
  <si>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</si>
  <si>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</si>
  <si>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</si>
  <si>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</si>
  <si>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</si>
  <si>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</si>
  <si>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</si>
  <si>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</si>
  <si>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</si>
  <si>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</si>
  <si>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</si>
  <si>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</si>
  <si>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</si>
  <si>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</si>
  <si>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</si>
  <si>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</si>
  <si>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</si>
  <si>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</si>
  <si>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</si>
  <si>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</si>
  <si>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</si>
  <si>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</si>
  <si>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</si>
  <si>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</si>
  <si>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</si>
  <si>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</si>
  <si>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</si>
  <si>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</si>
  <si>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</si>
  <si>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</si>
  <si>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</si>
  <si>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</si>
  <si>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</si>
  <si>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</si>
  <si>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</si>
  <si>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</si>
  <si>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</si>
  <si>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</si>
  <si>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</si>
  <si>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</si>
  <si>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</si>
  <si>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</si>
  <si>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</si>
  <si>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</si>
  <si>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</si>
  <si>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</si>
  <si>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</si>
  <si>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</si>
  <si>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</si>
  <si>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</si>
  <si>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</si>
  <si>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</si>
  <si>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</si>
  <si>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</si>
  <si>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</si>
  <si>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</si>
  <si>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</si>
  <si>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</si>
  <si>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</si>
  <si>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</si>
  <si>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</si>
  <si>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</si>
  <si>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</si>
  <si>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</si>
  <si>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</si>
  <si>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</si>
  <si>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</si>
  <si>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</si>
  <si>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</si>
  <si>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</si>
  <si>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</si>
  <si>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</si>
  <si>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</si>
  <si>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</si>
  <si>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</si>
  <si>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</si>
  <si>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</si>
  <si>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</si>
  <si>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</si>
  <si>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</si>
  <si>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</si>
  <si>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</si>
  <si>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</si>
  <si>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</si>
  <si>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</si>
  <si>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</si>
  <si>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</si>
  <si>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</si>
  <si>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</si>
  <si>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</si>
  <si>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</si>
  <si>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</si>
  <si>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</si>
  <si>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</si>
  <si>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</si>
  <si>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</si>
  <si>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</si>
  <si>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</si>
  <si>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</si>
  <si>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</si>
  <si>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</si>
  <si>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</si>
  <si>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</si>
  <si>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</si>
  <si>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</si>
  <si>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</si>
  <si>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</si>
  <si>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</si>
  <si>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</si>
  <si>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</si>
  <si>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</si>
  <si>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</si>
  <si>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</si>
  <si>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</si>
  <si>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</si>
  <si>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</si>
  <si>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</si>
  <si>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</si>
  <si>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</si>
  <si>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</si>
  <si>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</si>
  <si>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</si>
  <si>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</si>
  <si>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</si>
  <si>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</si>
  <si>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</si>
  <si>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</si>
  <si>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</si>
  <si>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</si>
  <si>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</si>
  <si>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</si>
  <si>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</si>
  <si>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</si>
  <si>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</si>
  <si>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</si>
  <si>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</si>
  <si>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</si>
  <si>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</si>
  <si>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</si>
  <si>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</si>
  <si>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</si>
  <si>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</si>
  <si>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</si>
  <si>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</si>
  <si>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</si>
  <si>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</si>
  <si>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</si>
  <si>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</si>
  <si>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</si>
  <si>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</si>
  <si>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</si>
  <si>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</si>
  <si>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</si>
  <si>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</si>
  <si>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</si>
  <si>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</si>
  <si>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</si>
  <si>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</si>
  <si>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</si>
  <si>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</si>
  <si>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</si>
  <si>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</si>
  <si>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</si>
  <si>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</si>
  <si>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</si>
  <si>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</si>
  <si>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</si>
  <si>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</si>
  <si>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</si>
  <si>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</si>
  <si>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</si>
  <si>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</si>
  <si>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</si>
  <si>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</si>
  <si>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</si>
  <si>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</si>
  <si>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</si>
  <si>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</si>
  <si>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</si>
  <si>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</si>
  <si>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</si>
  <si>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</si>
  <si>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</si>
  <si>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</si>
  <si>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</si>
  <si>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</si>
  <si>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</si>
  <si>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</si>
  <si>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</si>
  <si>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</si>
  <si>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</si>
  <si>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</si>
  <si>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</si>
  <si>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</si>
  <si>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</si>
  <si>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</si>
  <si>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</si>
  <si>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</si>
  <si>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</si>
  <si>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</si>
  <si>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</si>
  <si>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</si>
  <si>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</si>
  <si>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</si>
  <si>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</si>
  <si>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</si>
  <si>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</si>
  <si>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</si>
  <si>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</si>
  <si>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</si>
  <si>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</si>
  <si>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</si>
  <si>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</si>
  <si>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</si>
  <si>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</si>
  <si>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</si>
  <si>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</si>
  <si>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</si>
  <si>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</si>
  <si>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</si>
  <si>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</si>
  <si>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</si>
  <si>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</si>
  <si>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</si>
  <si>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</si>
  <si>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</si>
  <si>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</si>
  <si>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</si>
  <si>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</si>
  <si>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</si>
  <si>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</si>
  <si>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</si>
  <si>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</si>
  <si>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</si>
  <si>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</si>
  <si>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</si>
  <si>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</si>
  <si>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</si>
  <si>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</si>
  <si>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</si>
  <si>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</si>
  <si>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</si>
  <si>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</si>
  <si>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</si>
  <si>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</si>
  <si>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</si>
  <si>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</si>
  <si>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</si>
  <si>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</si>
  <si>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</si>
  <si>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</si>
  <si>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</si>
  <si>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</si>
  <si>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</si>
  <si>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</si>
  <si>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</si>
  <si>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</si>
  <si>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</si>
  <si>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</si>
  <si>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</si>
  <si>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</si>
  <si>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</si>
  <si>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</si>
  <si>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</si>
  <si>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</si>
  <si>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</si>
  <si>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</si>
  <si>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</si>
  <si>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</si>
  <si>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</si>
  <si>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</si>
  <si>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</si>
  <si>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</si>
  <si>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</si>
  <si>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</si>
  <si>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</si>
  <si>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</si>
  <si>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</si>
  <si>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</si>
  <si>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</si>
  <si>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</si>
  <si>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</si>
  <si>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</si>
  <si>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</si>
  <si>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</si>
  <si>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</si>
  <si>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</si>
  <si>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</si>
  <si>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</si>
  <si>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</si>
  <si>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</si>
  <si>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</si>
  <si>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</si>
  <si>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</si>
  <si>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</si>
  <si>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</si>
  <si>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</si>
  <si>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</si>
  <si>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</si>
  <si>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</si>
  <si>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</si>
  <si>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</si>
  <si>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</si>
  <si>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</si>
  <si>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</si>
  <si>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</si>
  <si>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</si>
  <si>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</si>
  <si>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</si>
  <si>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</si>
  <si>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</si>
  <si>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</si>
  <si>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</si>
  <si>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</si>
  <si>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</si>
  <si>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</si>
  <si>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</si>
  <si>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</si>
  <si>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</si>
  <si>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</si>
  <si>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</si>
  <si>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</si>
  <si>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</si>
  <si>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</si>
  <si>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</si>
  <si>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</si>
  <si>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</si>
  <si>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</si>
  <si>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</si>
  <si>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</si>
  <si>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</si>
  <si>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</si>
  <si>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</si>
  <si>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</si>
  <si>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</si>
  <si>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</si>
  <si>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</si>
  <si>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</si>
  <si>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</si>
  <si>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</si>
  <si>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</si>
  <si>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</si>
  <si>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</si>
  <si>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</si>
  <si>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</si>
  <si>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</si>
  <si>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</si>
  <si>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</si>
  <si>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</si>
  <si>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</si>
  <si>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</si>
  <si>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</si>
  <si>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</si>
  <si>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</si>
  <si>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</si>
  <si>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</si>
  <si>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</si>
  <si>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</si>
  <si>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</si>
  <si>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</si>
  <si>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</si>
  <si>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</si>
  <si>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</si>
  <si>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</si>
  <si>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</si>
  <si>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</si>
  <si>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</si>
  <si>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</si>
  <si>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</si>
  <si>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</si>
  <si>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</si>
  <si>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</si>
  <si>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</si>
  <si>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</si>
  <si>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</si>
  <si>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</si>
  <si>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</si>
  <si>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</si>
  <si>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</si>
  <si>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</si>
  <si>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</si>
  <si>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</si>
  <si>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</si>
  <si>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</si>
  <si>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</si>
  <si>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</si>
  <si>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</si>
  <si>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</si>
  <si>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</si>
  <si>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</si>
  <si>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</si>
  <si>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</si>
  <si>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</si>
  <si>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</si>
  <si>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</si>
  <si>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</si>
  <si>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</si>
  <si>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</si>
  <si>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</si>
  <si>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</si>
  <si>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</si>
  <si>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</si>
  <si>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</si>
  <si>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</si>
  <si>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</si>
  <si>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</si>
  <si>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</si>
  <si>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</si>
  <si>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</si>
  <si>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</si>
  <si>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</si>
  <si>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</si>
  <si>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</si>
  <si>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</si>
  <si>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</si>
  <si>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</si>
  <si>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</si>
  <si>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</si>
  <si>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</si>
  <si>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</si>
  <si>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</si>
  <si>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</si>
  <si>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</si>
  <si>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</si>
  <si>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</si>
  <si>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</si>
  <si>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</si>
  <si>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</si>
  <si>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</si>
  <si>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</si>
  <si>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</si>
  <si>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</si>
  <si>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</si>
  <si>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</si>
  <si>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</si>
  <si>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</si>
  <si>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</si>
  <si>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</si>
  <si>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</si>
  <si>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</si>
  <si>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</si>
  <si>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</si>
  <si>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</si>
  <si>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</si>
  <si>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</si>
  <si>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</si>
  <si>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</si>
  <si>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</si>
  <si>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</si>
  <si>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</si>
  <si>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</si>
  <si>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</si>
  <si>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</si>
  <si>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</si>
  <si>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</si>
  <si>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</si>
  <si>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</si>
  <si>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</si>
  <si>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</si>
  <si>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</si>
  <si>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</si>
  <si>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</si>
  <si>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</si>
  <si>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</si>
  <si>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</si>
  <si>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</si>
  <si>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</si>
  <si>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</si>
  <si>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</si>
  <si>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</si>
  <si>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</si>
  <si>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</si>
  <si>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</si>
  <si>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</si>
  <si>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</si>
  <si>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</si>
  <si>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</si>
  <si>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</si>
  <si>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</si>
  <si>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</si>
  <si>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</si>
  <si>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</si>
  <si>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</si>
  <si>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</si>
  <si>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</si>
  <si>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</si>
  <si>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</si>
  <si>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</si>
  <si>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</si>
  <si>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</si>
  <si>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</si>
  <si>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</si>
  <si>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</si>
  <si>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</si>
  <si>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</si>
  <si>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</si>
  <si>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</si>
  <si>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</si>
  <si>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</si>
  <si>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</si>
  <si>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</si>
  <si>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</si>
  <si>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</si>
  <si>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</si>
  <si>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</si>
  <si>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</si>
  <si>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</si>
  <si>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</si>
  <si>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</si>
  <si>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</si>
  <si>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</si>
  <si>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</si>
  <si>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</si>
  <si>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</si>
  <si>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</si>
  <si>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</si>
  <si>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</si>
  <si>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</si>
  <si>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</si>
  <si>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</si>
  <si>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</si>
  <si>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</si>
  <si>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</si>
  <si>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</si>
  <si>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</si>
  <si>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</si>
  <si>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</si>
  <si>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</si>
  <si>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</si>
  <si>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</si>
  <si>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</si>
  <si>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</si>
  <si>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</si>
  <si>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</si>
  <si>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</si>
  <si>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</si>
  <si>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</si>
  <si>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</si>
  <si>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</si>
  <si>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</si>
  <si>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</si>
  <si>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</si>
  <si>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</si>
  <si>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</si>
  <si>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</si>
  <si>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</si>
  <si>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</si>
  <si>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</si>
  <si>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</si>
  <si>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</si>
  <si>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</si>
  <si>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</si>
  <si>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</si>
  <si>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</si>
  <si>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</si>
  <si>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</si>
  <si>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</si>
  <si>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</si>
  <si>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</si>
  <si>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</si>
  <si>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</si>
  <si>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</si>
  <si>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</si>
  <si>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</si>
  <si>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</si>
  <si>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</si>
  <si>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</si>
  <si>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</si>
  <si>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</si>
  <si>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</si>
  <si>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</si>
  <si>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</si>
  <si>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</si>
  <si>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</si>
  <si>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</si>
  <si>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</si>
  <si>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</si>
  <si>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</si>
  <si>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</si>
  <si>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</si>
  <si>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</si>
  <si>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</si>
  <si>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</si>
  <si>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</si>
  <si>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</si>
  <si>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</si>
  <si>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</si>
  <si>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</si>
  <si>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</si>
  <si>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</si>
  <si>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</si>
  <si>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</si>
  <si>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</si>
  <si>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</si>
  <si>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</si>
  <si>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</si>
  <si>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</si>
  <si>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</si>
  <si>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</si>
  <si>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</si>
  <si>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</si>
  <si>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</si>
  <si>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</si>
  <si>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</si>
  <si>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</si>
  <si>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</si>
  <si>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</si>
  <si>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</si>
  <si>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</si>
  <si>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</si>
  <si>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</si>
  <si>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</si>
  <si>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</si>
  <si>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</si>
  <si>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</si>
  <si>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</si>
  <si>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</si>
  <si>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</si>
  <si>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</si>
  <si>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</si>
  <si>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</si>
  <si>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</si>
  <si>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</si>
  <si>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</si>
  <si>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</si>
  <si>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</si>
  <si>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</si>
  <si>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</si>
  <si>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</si>
  <si>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</si>
  <si>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</si>
  <si>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</si>
  <si>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</si>
  <si>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</si>
  <si>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</si>
  <si>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</si>
  <si>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</si>
  <si>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</si>
  <si>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</si>
  <si>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</si>
  <si>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</si>
  <si>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</si>
  <si>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</si>
  <si>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</si>
  <si>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</si>
  <si>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</si>
  <si>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</si>
  <si>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</si>
  <si>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</si>
  <si>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</si>
  <si>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</si>
  <si>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</si>
  <si>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</si>
  <si>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</si>
  <si>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</si>
  <si>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</si>
  <si>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</si>
  <si>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</si>
  <si>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</si>
  <si>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</si>
  <si>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</si>
  <si>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</si>
  <si>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</si>
  <si>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</si>
  <si>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</si>
  <si>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</si>
  <si>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</si>
  <si>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</si>
  <si>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</si>
  <si>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</si>
  <si>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</si>
  <si>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</si>
  <si>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</si>
  <si>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</si>
  <si>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</si>
  <si>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</si>
  <si>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</si>
  <si>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</si>
  <si>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</si>
  <si>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</si>
  <si>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</si>
  <si>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</si>
  <si>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</si>
  <si>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</si>
  <si>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</si>
  <si>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</si>
  <si>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</si>
  <si>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</si>
  <si>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</si>
  <si>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</si>
  <si>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</si>
  <si>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</si>
  <si>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</si>
  <si>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</si>
  <si>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</si>
  <si>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</si>
  <si>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</si>
  <si>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</si>
  <si>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</si>
  <si>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</si>
  <si>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</si>
  <si>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</si>
  <si>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</si>
  <si>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</si>
  <si>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</si>
  <si>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</si>
  <si>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</si>
  <si>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</si>
  <si>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</si>
  <si>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</si>
  <si>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</si>
  <si>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</si>
  <si>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</si>
  <si>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</si>
  <si>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</si>
  <si>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</si>
  <si>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</si>
  <si>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</si>
  <si>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</si>
  <si>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</si>
  <si>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</si>
  <si>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</si>
  <si>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</si>
  <si>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</si>
  <si>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</si>
  <si>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</si>
  <si>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</si>
  <si>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</si>
  <si>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</si>
  <si>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</si>
  <si>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</si>
  <si>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</si>
  <si>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</si>
  <si>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</si>
  <si>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</si>
  <si>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</si>
  <si>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</si>
  <si>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</si>
  <si>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</si>
  <si>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</si>
  <si>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</si>
  <si>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</si>
  <si>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</si>
  <si>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</si>
  <si>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</si>
  <si>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</si>
  <si>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</si>
  <si>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</si>
  <si>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</si>
  <si>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</si>
  <si>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</si>
  <si>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</si>
  <si>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</si>
  <si>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</si>
  <si>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</si>
  <si>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</si>
  <si>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</si>
  <si>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</si>
  <si>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</si>
  <si>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</si>
  <si>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</si>
  <si>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</si>
  <si>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</si>
  <si>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</si>
  <si>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</si>
  <si>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</si>
  <si>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</si>
  <si>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</si>
  <si>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</si>
  <si>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</si>
  <si>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</si>
  <si>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</si>
  <si>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</si>
  <si>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</si>
  <si>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</si>
  <si>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</si>
  <si>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</si>
  <si>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</si>
  <si>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</si>
  <si>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</si>
  <si>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</si>
  <si>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</si>
  <si>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</si>
  <si>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</si>
  <si>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</si>
  <si>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</si>
  <si>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</si>
  <si>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</si>
  <si>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</si>
  <si>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</si>
  <si>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</si>
  <si>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</si>
  <si>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</si>
  <si>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</si>
  <si>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</si>
  <si>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</si>
  <si>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</si>
  <si>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</si>
  <si>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</si>
  <si>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</si>
  <si>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</si>
  <si>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</si>
  <si>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</si>
  <si>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</si>
  <si>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</si>
  <si>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</si>
  <si>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</si>
  <si>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</si>
  <si>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</si>
  <si>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</si>
  <si>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</si>
  <si>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</si>
  <si>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</si>
  <si>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</si>
  <si>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</si>
  <si>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</si>
  <si>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</si>
  <si>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</si>
  <si>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</si>
  <si>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</si>
  <si>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</si>
  <si>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</si>
  <si>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</si>
  <si>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</si>
  <si>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</si>
  <si>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</si>
  <si>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</si>
  <si>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</si>
  <si>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</si>
  <si>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</si>
  <si>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</si>
  <si>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</si>
  <si>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</si>
  <si>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</si>
  <si>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</si>
  <si>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</si>
  <si>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</si>
  <si>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</si>
  <si>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</si>
  <si>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</si>
  <si>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</si>
  <si>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</si>
  <si>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</si>
  <si>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</si>
  <si>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</si>
  <si>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</si>
  <si>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</si>
  <si>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</si>
  <si>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</si>
  <si>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</si>
  <si>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</si>
  <si>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</si>
  <si>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</si>
  <si>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</si>
  <si>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</si>
  <si>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</si>
  <si>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</si>
  <si>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</si>
  <si>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</si>
  <si>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</si>
  <si>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</si>
  <si>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</si>
  <si>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</si>
  <si>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</si>
  <si>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</si>
  <si>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</si>
  <si>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</si>
  <si>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</si>
  <si>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</si>
  <si>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</si>
  <si>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</si>
  <si>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</si>
  <si>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</si>
  <si>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</si>
  <si>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</si>
  <si>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</si>
  <si>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</si>
  <si>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</si>
  <si>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</si>
  <si>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</si>
  <si>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</si>
  <si>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</si>
  <si>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</si>
  <si>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</si>
  <si>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</si>
  <si>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</si>
  <si>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</si>
  <si>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</si>
  <si>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</si>
  <si>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</si>
  <si>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</si>
  <si>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</si>
  <si>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</si>
  <si>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</si>
  <si>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</si>
  <si>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</si>
  <si>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</si>
  <si>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</si>
  <si>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</si>
  <si>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</si>
  <si>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</si>
  <si>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</si>
  <si>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</si>
  <si>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</si>
  <si>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</si>
  <si>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</si>
  <si>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</si>
  <si>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</si>
  <si>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</si>
  <si>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</si>
  <si>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</si>
  <si>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</si>
  <si>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</si>
  <si>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</si>
  <si>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</si>
  <si>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</si>
  <si>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</si>
  <si>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</si>
  <si>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</si>
  <si>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</si>
  <si>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</si>
  <si>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</si>
  <si>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</si>
  <si>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</si>
  <si>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</si>
  <si>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</si>
  <si>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</si>
  <si>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</si>
  <si>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</si>
  <si>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</si>
  <si>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</si>
  <si>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</si>
  <si>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</si>
  <si>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</si>
  <si>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</si>
  <si>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</si>
  <si>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</si>
  <si>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</si>
  <si>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</si>
  <si>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</si>
  <si>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</si>
  <si>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</si>
  <si>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</si>
  <si>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</si>
  <si>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</si>
  <si>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</si>
  <si>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</si>
  <si>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</si>
  <si>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</si>
  <si>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</si>
  <si>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</si>
  <si>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</si>
  <si>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</si>
  <si>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</si>
  <si>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</si>
  <si>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</si>
  <si>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</si>
  <si>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</si>
  <si>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</si>
  <si>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</si>
  <si>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</si>
  <si>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</si>
  <si>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</si>
  <si>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</si>
  <si>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</si>
  <si>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</si>
  <si>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</si>
  <si>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</si>
  <si>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</si>
  <si>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</si>
  <si>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</si>
  <si>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</si>
  <si>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</si>
  <si>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</si>
  <si>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</si>
  <si>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</si>
  <si>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</si>
  <si>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</si>
  <si>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</si>
  <si>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</si>
  <si>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</si>
  <si>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</si>
  <si>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</si>
  <si>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</si>
  <si>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</si>
  <si>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</si>
  <si>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</si>
  <si>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</si>
  <si>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</si>
  <si>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</si>
  <si>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</si>
  <si>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</si>
  <si>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</si>
  <si>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</si>
  <si>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</si>
  <si>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</si>
  <si>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</si>
  <si>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</si>
  <si>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</si>
  <si>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</si>
  <si>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</si>
  <si>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</si>
  <si>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</si>
  <si>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</si>
  <si>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</si>
  <si>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</si>
  <si>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</si>
  <si>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</si>
  <si>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</si>
  <si>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</si>
  <si>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</si>
  <si>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</si>
  <si>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</si>
  <si>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</si>
  <si>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</si>
  <si>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</si>
  <si>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</si>
  <si>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</si>
  <si>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</si>
  <si>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</si>
  <si>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</si>
  <si>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</si>
  <si>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</si>
  <si>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</si>
  <si>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</si>
  <si>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</si>
  <si>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</si>
  <si>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</si>
  <si>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</si>
  <si>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</si>
  <si>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</si>
  <si>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</si>
  <si>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</si>
  <si>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</si>
  <si>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</si>
  <si>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</si>
  <si>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</si>
  <si>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</si>
  <si>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</si>
  <si>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</si>
  <si>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</si>
  <si>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</si>
  <si>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</si>
  <si>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</si>
  <si>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</si>
  <si>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</si>
  <si>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</si>
  <si>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</si>
  <si>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</si>
  <si>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</si>
  <si>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</si>
  <si>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</si>
  <si>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</si>
  <si>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</si>
  <si>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</si>
  <si>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</si>
  <si>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</si>
  <si>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</si>
  <si>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</si>
  <si>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</si>
  <si>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</si>
  <si>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</si>
  <si>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</si>
  <si>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</si>
  <si>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</si>
  <si>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</si>
  <si>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</si>
  <si>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</si>
  <si>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</si>
  <si>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</si>
  <si>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</si>
  <si>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</si>
  <si>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</si>
  <si>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</si>
  <si>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</si>
  <si>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</si>
  <si>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</si>
  <si>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</si>
  <si>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</si>
  <si>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</si>
  <si>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</si>
  <si>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</si>
  <si>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</si>
  <si>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</si>
  <si>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</si>
  <si>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</si>
  <si>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</si>
  <si>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</si>
  <si>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</si>
  <si>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</si>
  <si>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</si>
  <si>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</si>
  <si>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</si>
  <si>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</si>
  <si>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</si>
  <si>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</si>
  <si>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</si>
  <si>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</si>
  <si>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</si>
  <si>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</si>
  <si>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</si>
  <si>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</si>
  <si>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</si>
  <si>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</si>
  <si>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</si>
  <si>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</si>
  <si>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</si>
  <si>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</si>
  <si>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</si>
  <si>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</si>
  <si>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</si>
  <si>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</si>
  <si>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</si>
  <si>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</si>
  <si>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</si>
  <si>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</si>
  <si>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</si>
  <si>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</si>
  <si>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</si>
  <si>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</si>
  <si>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</si>
  <si>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</si>
  <si>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</si>
  <si>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</si>
  <si>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</si>
  <si>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</si>
  <si>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</si>
  <si>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</si>
  <si>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</si>
  <si>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</si>
  <si>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</si>
  <si>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</si>
  <si>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</si>
  <si>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</si>
  <si>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</si>
  <si>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</si>
  <si>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</si>
  <si>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</si>
  <si>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</si>
  <si>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</si>
  <si>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</si>
  <si>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</si>
  <si>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</si>
  <si>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</si>
  <si>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</si>
  <si>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</si>
  <si>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</si>
  <si>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</si>
  <si>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</si>
  <si>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</si>
  <si>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</si>
  <si>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</si>
  <si>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</si>
  <si>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</si>
  <si>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</si>
  <si>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</si>
  <si>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</si>
  <si>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</si>
  <si>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</si>
  <si>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</si>
  <si>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</si>
  <si>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</si>
  <si>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</si>
  <si>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</si>
  <si>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</si>
  <si>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</si>
  <si>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</si>
  <si>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</si>
  <si>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</si>
  <si>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</si>
  <si>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</si>
  <si>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</si>
  <si>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</si>
  <si>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</si>
  <si>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</si>
  <si>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</si>
  <si>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</si>
  <si>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</si>
  <si>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</si>
  <si>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</si>
  <si>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</si>
  <si>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</si>
  <si>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</si>
  <si>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</si>
  <si>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</si>
  <si>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</si>
  <si>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</si>
  <si>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</si>
  <si>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</si>
  <si>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</si>
  <si>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</si>
  <si>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</si>
  <si>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</si>
  <si>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</si>
  <si>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</si>
  <si>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</si>
  <si>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</si>
  <si>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</si>
  <si>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</si>
  <si>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</si>
  <si>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</si>
  <si>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</si>
  <si>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</si>
  <si>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</si>
  <si>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</si>
  <si>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</si>
  <si>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</si>
  <si>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</si>
  <si>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</si>
  <si>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</si>
  <si>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</si>
  <si>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</si>
  <si>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</si>
  <si>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</si>
  <si>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</si>
  <si>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</si>
  <si>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</si>
  <si>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</si>
  <si>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</si>
  <si>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</si>
  <si>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</si>
  <si>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</si>
  <si>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</si>
  <si>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</si>
  <si>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</si>
  <si>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</si>
  <si>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</si>
  <si>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</si>
  <si>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</si>
  <si>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</si>
  <si>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</si>
  <si>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</si>
  <si>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</si>
  <si>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</si>
  <si>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</si>
  <si>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</si>
  <si>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</si>
  <si>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</si>
  <si>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</si>
  <si>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</si>
  <si>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</si>
  <si>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</si>
  <si>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</si>
  <si>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</si>
  <si>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</si>
  <si>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</si>
  <si>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</si>
  <si>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</si>
  <si>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</si>
  <si>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</si>
  <si>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</si>
  <si>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</si>
  <si>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</si>
  <si>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</si>
  <si>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</si>
  <si>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</si>
  <si>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</si>
  <si>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</si>
  <si>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</si>
  <si>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</si>
  <si>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</si>
  <si>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</si>
  <si>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</si>
  <si>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</si>
  <si>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</si>
  <si>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</si>
  <si>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</si>
  <si>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</si>
  <si>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</si>
  <si>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</si>
  <si>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</si>
  <si>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</si>
  <si>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</si>
  <si>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</si>
  <si>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</si>
  <si>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</si>
  <si>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</si>
  <si>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</si>
  <si>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</si>
  <si>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</si>
  <si>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</si>
  <si>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</si>
  <si>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</si>
  <si>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</si>
  <si>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</si>
  <si>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</si>
  <si>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</si>
  <si>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</si>
  <si>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</si>
  <si>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</si>
  <si>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</si>
  <si>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</si>
  <si>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</si>
  <si>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</si>
  <si>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</si>
  <si>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</si>
  <si>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</si>
  <si>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</si>
  <si>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</si>
  <si>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</si>
  <si>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</si>
  <si>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</si>
  <si>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</si>
  <si>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</si>
  <si>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</si>
  <si>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</si>
  <si>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</si>
  <si>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</si>
  <si>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</si>
  <si>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</si>
  <si>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</si>
  <si>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</si>
  <si>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</si>
  <si>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</si>
  <si>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</si>
  <si>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</si>
  <si>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</si>
  <si>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</si>
  <si>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</si>
  <si>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</si>
  <si>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</si>
  <si>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</si>
  <si>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</si>
  <si>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</si>
  <si>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</si>
  <si>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</si>
  <si>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</si>
  <si>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</si>
  <si>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</si>
  <si>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</si>
  <si>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</si>
  <si>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</si>
  <si>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</si>
  <si>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</si>
  <si>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</si>
  <si>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</si>
  <si>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</si>
  <si>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</si>
  <si>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</si>
  <si>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</si>
  <si>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</si>
  <si>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</si>
  <si>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</si>
  <si>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</si>
  <si>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</si>
  <si>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</si>
  <si>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</si>
  <si>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</si>
  <si>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</si>
  <si>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</si>
  <si>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</si>
  <si>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</si>
  <si>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</si>
  <si>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</si>
  <si>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</si>
  <si>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</si>
  <si>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</si>
  <si>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</si>
  <si>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</si>
  <si>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</si>
  <si>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</si>
  <si>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</si>
  <si>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</si>
  <si>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</si>
  <si>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</si>
  <si>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</si>
  <si>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</si>
  <si>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</si>
  <si>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</si>
  <si>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</si>
  <si>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</si>
  <si>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</si>
  <si>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</si>
  <si>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</si>
  <si>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</si>
  <si>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</si>
  <si>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</si>
  <si>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</si>
  <si>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</si>
  <si>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</si>
  <si>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</si>
  <si>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</si>
  <si>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</si>
  <si>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</si>
  <si>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</si>
  <si>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</si>
  <si>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</si>
  <si>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</si>
  <si>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</si>
  <si>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</si>
  <si>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</si>
  <si>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</si>
  <si>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</si>
  <si>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</si>
  <si>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</si>
  <si>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</si>
  <si>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</si>
  <si>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</si>
  <si>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</si>
  <si>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</si>
  <si>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</si>
  <si>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</si>
  <si>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</si>
  <si>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</si>
  <si>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</si>
  <si>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</si>
  <si>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</si>
  <si>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</si>
  <si>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</si>
  <si>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</si>
  <si>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</si>
  <si>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</si>
  <si>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</si>
  <si>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</si>
  <si>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</si>
  <si>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</si>
  <si>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</si>
  <si>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</si>
  <si>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</si>
  <si>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</si>
  <si>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</si>
  <si>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</si>
  <si>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</si>
  <si>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</si>
  <si>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</si>
  <si>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</si>
  <si>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</si>
  <si>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</si>
  <si>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</si>
  <si>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</si>
  <si>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</si>
  <si>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</si>
  <si>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</si>
  <si>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</si>
  <si>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</si>
  <si>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</si>
  <si>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</si>
  <si>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</si>
  <si>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</si>
  <si>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</si>
  <si>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</si>
  <si>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</si>
  <si>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</si>
  <si>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</si>
  <si>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</si>
  <si>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</si>
  <si>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</si>
  <si>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</si>
  <si>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</si>
  <si>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</si>
  <si>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</si>
  <si>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</si>
  <si>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</si>
  <si>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</si>
  <si>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</si>
  <si>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</si>
  <si>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</si>
  <si>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</si>
  <si>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</si>
  <si>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</si>
  <si>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</si>
  <si>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</si>
  <si>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</si>
  <si>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</si>
  <si>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</si>
  <si>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</si>
  <si>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</si>
  <si>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</si>
  <si>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</si>
  <si>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</si>
  <si>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</si>
  <si>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</si>
  <si>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</si>
  <si>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</si>
  <si>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</si>
  <si>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</si>
  <si>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</si>
  <si>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</si>
  <si>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</si>
  <si>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</si>
  <si>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</si>
  <si>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</si>
  <si>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</si>
  <si>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</si>
  <si>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</si>
  <si>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</si>
  <si>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</si>
  <si>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</si>
  <si>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</si>
  <si>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</si>
  <si>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</si>
  <si>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</si>
  <si>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</si>
  <si>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</si>
  <si>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</si>
  <si>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</si>
  <si>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</si>
  <si>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</si>
  <si>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</si>
  <si>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</si>
  <si>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</si>
  <si>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</si>
  <si>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</si>
  <si>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</si>
  <si>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</si>
  <si>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</si>
  <si>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</si>
  <si>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</si>
  <si>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</si>
  <si>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</si>
  <si>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</si>
  <si>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</si>
  <si>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</si>
  <si>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</si>
  <si>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</si>
  <si>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</si>
  <si>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</si>
  <si>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</si>
  <si>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</si>
  <si>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</si>
  <si>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</si>
  <si>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</si>
  <si>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</si>
  <si>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</si>
  <si>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</si>
  <si>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</si>
  <si>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</si>
  <si>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</si>
  <si>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</si>
  <si>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</si>
  <si>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</si>
  <si>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</si>
  <si>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</si>
  <si>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</si>
  <si>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</si>
  <si>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</si>
  <si>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</si>
  <si>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</si>
  <si>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</si>
  <si>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</si>
  <si>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</si>
  <si>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</si>
  <si>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</si>
  <si>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</si>
  <si>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</si>
  <si>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</si>
  <si>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</si>
  <si>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</si>
  <si>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</si>
  <si>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</si>
  <si>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</si>
  <si>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</si>
  <si>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</si>
  <si>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</si>
  <si>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</si>
  <si>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</si>
  <si>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</si>
  <si>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</si>
  <si>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</si>
  <si>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</si>
  <si>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</si>
  <si>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</si>
  <si>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</si>
  <si>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</si>
  <si>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</si>
  <si>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</si>
  <si>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</si>
  <si>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</si>
  <si>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</si>
  <si>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</si>
  <si>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</si>
  <si>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</si>
  <si>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</si>
  <si>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</si>
  <si>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</si>
  <si>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</si>
  <si>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</si>
  <si>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</si>
  <si>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</si>
  <si>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</si>
  <si>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</si>
  <si>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</si>
  <si>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</si>
  <si>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</si>
  <si>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</si>
  <si>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</si>
  <si>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</si>
  <si>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</si>
  <si>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</si>
  <si>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</si>
  <si>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</si>
  <si>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</si>
  <si>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</si>
  <si>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</si>
  <si>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</si>
  <si>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</si>
  <si>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</si>
  <si>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</si>
  <si>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</si>
  <si>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</si>
  <si>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</si>
  <si>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</si>
  <si>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</si>
  <si>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</si>
  <si>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</si>
  <si>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</si>
  <si>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</si>
  <si>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</si>
  <si>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</si>
  <si>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</si>
  <si>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</si>
  <si>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</si>
  <si>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</si>
  <si>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</si>
  <si>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</si>
  <si>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</si>
  <si>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</si>
  <si>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</si>
  <si>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</si>
  <si>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</si>
  <si>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</si>
  <si>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</si>
  <si>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</si>
  <si>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</si>
  <si>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</si>
  <si>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</si>
  <si>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</si>
  <si>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</si>
  <si>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</si>
  <si>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</si>
  <si>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</si>
  <si>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</si>
  <si>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</si>
  <si>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</si>
  <si>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</si>
  <si>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</si>
  <si>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</si>
  <si>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</si>
  <si>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</si>
  <si>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</si>
  <si>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</si>
  <si>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</si>
  <si>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</si>
  <si>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</si>
  <si>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</si>
  <si>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</si>
  <si>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</si>
  <si>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</si>
  <si>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</si>
  <si>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</si>
  <si>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</si>
  <si>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</si>
  <si>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</si>
  <si>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</si>
  <si>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</si>
  <si>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</si>
  <si>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</si>
  <si>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</si>
  <si>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</si>
  <si>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</si>
  <si>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</si>
  <si>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</si>
  <si>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</si>
  <si>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</si>
  <si>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</si>
  <si>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</si>
  <si>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</si>
  <si>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</si>
  <si>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</si>
  <si>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</si>
  <si>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</si>
  <si>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</si>
  <si>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</si>
  <si>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</si>
  <si>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</si>
  <si>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</si>
  <si>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</si>
  <si>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</si>
  <si>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</si>
  <si>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</si>
  <si>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</si>
  <si>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</si>
  <si>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</si>
  <si>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</si>
  <si>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</si>
  <si>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</si>
  <si>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</si>
  <si>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</si>
  <si>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</si>
  <si>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</si>
  <si>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</si>
  <si>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</si>
  <si>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</si>
  <si>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</si>
  <si>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</si>
  <si>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</si>
  <si>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</si>
  <si>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</si>
  <si>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</si>
  <si>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</si>
  <si>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</si>
  <si>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</si>
  <si>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</si>
  <si>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</si>
  <si>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</si>
  <si>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</si>
  <si>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</si>
  <si>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</si>
  <si>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</si>
  <si>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</si>
  <si>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</si>
  <si>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</si>
  <si>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</si>
  <si>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</si>
  <si>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</si>
  <si>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</si>
  <si>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</si>
  <si>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</si>
  <si>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</si>
  <si>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</si>
  <si>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</si>
  <si>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</si>
  <si>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</si>
  <si>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</si>
  <si>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</si>
  <si>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</si>
  <si>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</si>
  <si>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</si>
  <si>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</si>
  <si>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</si>
  <si>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</si>
  <si>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</si>
  <si>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</si>
  <si>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</si>
  <si>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</si>
  <si>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</si>
  <si>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</si>
  <si>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</si>
  <si>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</si>
  <si>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</si>
  <si>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</si>
  <si>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</si>
  <si>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</si>
  <si>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</si>
  <si>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</si>
  <si>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</si>
  <si>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</si>
  <si>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</si>
  <si>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</si>
  <si>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</si>
  <si>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</si>
  <si>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</si>
  <si>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</si>
  <si>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</si>
  <si>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</si>
  <si>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</si>
  <si>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</si>
  <si>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</si>
  <si>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</si>
  <si>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</si>
  <si>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</si>
  <si>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</si>
  <si>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</si>
  <si>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</si>
  <si>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</si>
  <si>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</si>
  <si>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</si>
  <si>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</si>
  <si>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</si>
  <si>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</si>
  <si>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</si>
  <si>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</si>
  <si>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</si>
  <si>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</si>
  <si>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</si>
  <si>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</si>
  <si>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</si>
  <si>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</si>
  <si>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</si>
  <si>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</si>
  <si>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</si>
  <si>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</si>
  <si>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</si>
  <si>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</si>
  <si>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</si>
  <si>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</si>
  <si>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</si>
  <si>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</si>
  <si>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</si>
  <si>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</si>
  <si>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</si>
  <si>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</si>
  <si>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</si>
  <si>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</si>
  <si>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</si>
  <si>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</si>
  <si>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</si>
  <si>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</si>
  <si>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</si>
  <si>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</si>
  <si>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</si>
  <si>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</si>
  <si>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</si>
  <si>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</si>
  <si>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</si>
  <si>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</si>
  <si>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</si>
  <si>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</si>
  <si>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</si>
  <si>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</si>
  <si>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</si>
  <si>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</si>
  <si>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</si>
  <si>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</si>
  <si>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</si>
  <si>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</si>
  <si>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</si>
  <si>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</si>
  <si>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</si>
  <si>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</si>
  <si>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</si>
  <si>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</si>
  <si>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</si>
  <si>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</si>
  <si>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</si>
  <si>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</si>
  <si>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</si>
  <si>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</si>
  <si>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</si>
  <si>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</si>
  <si>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</si>
  <si>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</si>
  <si>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</si>
  <si>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</si>
  <si>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</si>
  <si>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</si>
  <si>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</si>
  <si>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</si>
  <si>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</si>
  <si>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</si>
  <si>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</si>
  <si>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</si>
  <si>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</si>
  <si>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</si>
  <si>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</si>
  <si>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</si>
  <si>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</si>
  <si>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</si>
  <si>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</si>
  <si>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</si>
  <si>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</si>
  <si>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</si>
  <si>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</si>
  <si>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</si>
  <si>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</si>
  <si>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</si>
  <si>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</si>
  <si>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</si>
  <si>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</si>
  <si>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</si>
  <si>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</si>
  <si>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</si>
  <si>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</si>
  <si>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</si>
  <si>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</si>
  <si>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</si>
  <si>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</si>
  <si>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</si>
  <si>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</si>
  <si>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</si>
  <si>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</si>
  <si>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</si>
  <si>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</si>
  <si>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</si>
  <si>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</si>
  <si>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</si>
  <si>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</si>
  <si>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</si>
  <si>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</si>
  <si>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</si>
  <si>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</si>
  <si>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</si>
  <si>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</si>
  <si>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</si>
  <si>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</si>
  <si>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</si>
  <si>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</si>
  <si>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</si>
  <si>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</si>
  <si>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</si>
  <si>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</si>
  <si>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</si>
  <si>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</si>
  <si>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</si>
  <si>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</si>
  <si>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</si>
  <si>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</si>
  <si>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</si>
  <si>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</si>
  <si>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</si>
  <si>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</si>
  <si>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</si>
  <si>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</si>
  <si>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</si>
  <si>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</si>
  <si>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</si>
  <si>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</si>
  <si>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</si>
  <si>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</si>
  <si>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</si>
  <si>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</si>
  <si>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</si>
  <si>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</si>
  <si>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</si>
  <si>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</si>
  <si>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</si>
  <si>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</si>
  <si>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</si>
  <si>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</si>
  <si>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</si>
  <si>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</si>
  <si>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</si>
  <si>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</si>
  <si>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</si>
  <si>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</si>
  <si>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</si>
  <si>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</si>
  <si>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</si>
  <si>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</si>
  <si>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</si>
  <si>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</si>
  <si>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</si>
  <si>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</si>
  <si>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</si>
  <si>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</si>
  <si>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</si>
  <si>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</si>
  <si>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</si>
  <si>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</si>
  <si>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</si>
  <si>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</si>
  <si>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</si>
  <si>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</si>
  <si>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</si>
  <si>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</si>
  <si>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</si>
  <si>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</si>
  <si>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</si>
  <si>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</si>
  <si>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</si>
  <si>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</si>
  <si>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</si>
  <si>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</si>
  <si>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</si>
  <si>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</si>
  <si>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</si>
  <si>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</si>
  <si>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</si>
  <si>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</si>
  <si>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</si>
  <si>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</si>
  <si>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</si>
  <si>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</si>
  <si>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</si>
  <si>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</si>
  <si>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</si>
  <si>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</si>
  <si>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</si>
  <si>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</si>
  <si>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</si>
  <si>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</si>
  <si>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</si>
  <si>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</si>
  <si>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</si>
  <si>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</si>
  <si>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</si>
  <si>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</si>
  <si>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</si>
  <si>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</si>
  <si>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</si>
  <si>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</si>
  <si>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</si>
  <si>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</si>
  <si>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</si>
  <si>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</si>
  <si>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</si>
  <si>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</si>
  <si>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</si>
  <si>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</si>
  <si>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</si>
  <si>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</si>
  <si>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</si>
  <si>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</si>
  <si>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</si>
  <si>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</si>
  <si>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</si>
  <si>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</si>
  <si>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</si>
  <si>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</si>
  <si>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</si>
  <si>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</si>
  <si>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</si>
  <si>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</si>
  <si>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</si>
  <si>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</si>
  <si>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</si>
  <si>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</si>
  <si>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</si>
  <si>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</si>
  <si>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</si>
  <si>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</si>
  <si>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</si>
  <si>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</si>
  <si>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</si>
  <si>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</si>
  <si>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</si>
  <si>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</si>
  <si>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</si>
  <si>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</si>
  <si>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</si>
  <si>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</si>
  <si>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</si>
  <si>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</si>
  <si>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</si>
  <si>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</si>
  <si>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</si>
  <si>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</si>
  <si>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</si>
  <si>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</si>
  <si>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</si>
  <si>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</si>
  <si>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</si>
  <si>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</si>
  <si>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</si>
  <si>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</si>
  <si>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</si>
  <si>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</si>
  <si>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</si>
  <si>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</si>
  <si>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</si>
  <si>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</si>
  <si>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</si>
  <si>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</si>
  <si>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</si>
  <si>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</si>
  <si>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</si>
  <si>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</si>
  <si>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</si>
  <si>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</si>
  <si>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</si>
  <si>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</si>
  <si>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</si>
  <si>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</si>
  <si>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</si>
  <si>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</si>
  <si>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</si>
  <si>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</si>
  <si>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</si>
  <si>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</si>
  <si>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</si>
  <si>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</si>
  <si>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</si>
  <si>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</si>
  <si>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</si>
  <si>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</si>
  <si>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</si>
  <si>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</si>
  <si>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</si>
  <si>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</si>
  <si>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</si>
  <si>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</si>
  <si>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</si>
  <si>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</si>
  <si>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</si>
  <si>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</si>
  <si>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</si>
  <si>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</si>
  <si>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</si>
  <si>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</si>
  <si>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</si>
  <si>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</si>
  <si>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</si>
  <si>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</si>
  <si>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</si>
  <si>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</si>
  <si>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</si>
  <si>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</si>
  <si>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</si>
  <si>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</si>
  <si>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</si>
  <si>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</si>
  <si>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</si>
  <si>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</si>
  <si>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</si>
  <si>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</si>
  <si>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</si>
  <si>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</si>
  <si>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</si>
  <si>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</si>
  <si>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</si>
  <si>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</si>
  <si>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</si>
  <si>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</si>
  <si>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</si>
  <si>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</si>
  <si>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</si>
  <si>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</si>
  <si>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</si>
  <si>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</si>
  <si>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</si>
  <si>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</si>
  <si>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</si>
  <si>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</si>
  <si>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</si>
  <si>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</si>
  <si>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</si>
  <si>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</si>
  <si>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</si>
  <si>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</si>
  <si>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</si>
  <si>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</si>
  <si>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</si>
  <si>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</si>
  <si>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</si>
  <si>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</si>
  <si>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</si>
  <si>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</si>
  <si>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</si>
  <si>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</si>
  <si>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</si>
  <si>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</si>
  <si>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</si>
  <si>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</si>
  <si>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</si>
  <si>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</si>
  <si>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</si>
  <si>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</si>
  <si>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</si>
  <si>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</si>
  <si>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</si>
  <si>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</si>
  <si>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</si>
  <si>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</si>
  <si>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</si>
  <si>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</si>
  <si>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</si>
  <si>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</si>
  <si>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</si>
  <si>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</si>
  <si>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</si>
  <si>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</si>
  <si>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</si>
  <si>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</si>
  <si>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</si>
  <si>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</si>
  <si>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</si>
  <si>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</si>
  <si>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</si>
  <si>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</si>
  <si>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</si>
  <si>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</si>
  <si>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</si>
  <si>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</si>
  <si>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</si>
  <si>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</si>
  <si>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</si>
  <si>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</si>
  <si>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</si>
  <si>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</si>
  <si>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</si>
  <si>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</si>
  <si>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</si>
  <si>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</si>
  <si>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</si>
  <si>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</si>
  <si>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</si>
  <si>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</si>
  <si>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</si>
  <si>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</si>
  <si>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</si>
  <si>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</si>
  <si>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</si>
  <si>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</si>
  <si>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</si>
  <si>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</si>
  <si>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</si>
  <si>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</si>
  <si>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</si>
  <si>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</si>
  <si>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</si>
  <si>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</si>
  <si>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</si>
  <si>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</si>
  <si>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</si>
  <si>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</si>
  <si>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</si>
  <si>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</si>
  <si>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</si>
  <si>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</si>
  <si>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</si>
  <si>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</si>
  <si>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</si>
  <si>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</si>
  <si>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</si>
  <si>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</si>
  <si>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</si>
  <si>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</si>
  <si>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</si>
  <si>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</si>
  <si>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</si>
  <si>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</si>
  <si>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</si>
  <si>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</si>
  <si>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</si>
  <si>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</si>
  <si>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</si>
  <si>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</si>
  <si>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</si>
  <si>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</si>
  <si>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</si>
  <si>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</si>
  <si>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</si>
  <si>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</si>
  <si>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</si>
  <si>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</si>
  <si>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</si>
  <si>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</si>
  <si>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</si>
  <si>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</si>
  <si>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</si>
  <si>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</si>
  <si>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</si>
  <si>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</si>
  <si>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</si>
  <si>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</si>
  <si>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</si>
  <si>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</si>
  <si>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</si>
  <si>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</si>
  <si>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</si>
  <si>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</si>
  <si>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</si>
  <si>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</si>
  <si>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</si>
  <si>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</si>
  <si>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</si>
  <si>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</si>
  <si>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</si>
  <si>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</si>
  <si>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</si>
  <si>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</si>
  <si>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</si>
  <si>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</si>
  <si>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</si>
  <si>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</si>
  <si>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</si>
  <si>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</si>
  <si>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</si>
  <si>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</si>
  <si>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</si>
  <si>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</si>
  <si>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</si>
  <si>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</si>
  <si>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</si>
  <si>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</si>
  <si>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</si>
  <si>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</si>
  <si>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</si>
  <si>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</si>
  <si>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</si>
  <si>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</si>
  <si>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</si>
  <si>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</si>
  <si>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</si>
  <si>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</si>
  <si>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</si>
  <si>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</si>
  <si>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</si>
  <si>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</si>
  <si>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</si>
  <si>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</si>
  <si>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</si>
  <si>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</si>
  <si>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</si>
  <si>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</si>
  <si>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</si>
  <si>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</si>
  <si>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</si>
  <si>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</si>
  <si>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</si>
  <si>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</si>
  <si>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</si>
  <si>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</si>
  <si>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</si>
  <si>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</si>
  <si>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</si>
  <si>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</si>
  <si>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</si>
  <si>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</si>
  <si>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</si>
  <si>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</si>
  <si>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</si>
  <si>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</si>
  <si>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</si>
  <si>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</si>
  <si>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</si>
  <si>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</si>
  <si>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</si>
  <si>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</si>
  <si>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</si>
  <si>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</si>
  <si>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</si>
  <si>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</si>
  <si>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</si>
  <si>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</si>
  <si>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</si>
  <si>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</si>
  <si>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</si>
  <si>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</si>
  <si>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</si>
  <si>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</si>
  <si>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</si>
  <si>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</si>
  <si>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</si>
  <si>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</si>
  <si>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</si>
  <si>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</si>
  <si>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</si>
  <si>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</si>
  <si>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</si>
  <si>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</si>
  <si>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</si>
  <si>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</si>
  <si>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</si>
  <si>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</si>
  <si>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</si>
  <si>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</si>
  <si>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</si>
  <si>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</si>
  <si>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</si>
  <si>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</si>
  <si>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</si>
  <si>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</si>
  <si>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</si>
  <si>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</si>
  <si>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</si>
  <si>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</si>
  <si>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</si>
  <si>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</si>
  <si>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</si>
  <si>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</si>
  <si>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</si>
  <si>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</si>
  <si>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</si>
  <si>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</si>
  <si>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</si>
  <si>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</si>
  <si>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</si>
  <si>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</si>
  <si>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</si>
  <si>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</si>
  <si>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</si>
  <si>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</si>
  <si>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</si>
  <si>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</si>
  <si>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</si>
  <si>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</si>
  <si>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</si>
  <si>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</si>
  <si>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</si>
  <si>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</si>
  <si>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</si>
  <si>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</si>
  <si>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</si>
  <si>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</si>
  <si>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</si>
  <si>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</si>
  <si>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</si>
  <si>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</si>
  <si>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</si>
  <si>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</si>
  <si>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</si>
  <si>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</si>
  <si>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</si>
  <si>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</si>
  <si>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</si>
  <si>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</si>
  <si>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</si>
  <si>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</si>
  <si>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</si>
  <si>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</si>
  <si>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</si>
  <si>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</si>
  <si>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</si>
  <si>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</si>
  <si>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</si>
  <si>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</si>
  <si>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</si>
  <si>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</si>
  <si>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</si>
  <si>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</si>
  <si>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</si>
  <si>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</si>
  <si>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</si>
  <si>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</si>
  <si>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</si>
  <si>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</si>
  <si>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</si>
  <si>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</si>
  <si>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</si>
  <si>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</si>
  <si>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</si>
  <si>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</si>
  <si>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</si>
  <si>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</si>
  <si>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</si>
  <si>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</si>
  <si>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</si>
  <si>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</si>
  <si>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</si>
  <si>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</si>
  <si>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</si>
  <si>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</si>
  <si>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</si>
  <si>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</si>
  <si>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</si>
  <si>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</si>
  <si>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</si>
  <si>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</si>
  <si>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</si>
  <si>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</si>
  <si>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</si>
  <si>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</si>
  <si>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</si>
  <si>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</si>
  <si>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</si>
  <si>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</si>
  <si>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</si>
  <si>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</si>
  <si>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</si>
  <si>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</si>
  <si>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</si>
  <si>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</si>
  <si>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</si>
  <si>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</si>
  <si>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</si>
  <si>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</si>
  <si>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</si>
  <si>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</si>
  <si>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</si>
  <si>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</si>
  <si>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</si>
  <si>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</si>
  <si>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</si>
  <si>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</si>
  <si>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</si>
  <si>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</si>
  <si>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</si>
  <si>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</si>
  <si>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</si>
  <si>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</si>
  <si>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</si>
  <si>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</si>
  <si>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</si>
  <si>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</si>
  <si>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</si>
  <si>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</si>
  <si>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</si>
  <si>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</si>
  <si>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</si>
  <si>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</si>
  <si>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</si>
  <si>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</si>
  <si>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</si>
  <si>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</si>
  <si>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</si>
  <si>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</si>
  <si>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</si>
  <si>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</si>
  <si>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</si>
  <si>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</si>
  <si>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</si>
  <si>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</si>
  <si>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</si>
  <si>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</si>
  <si>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</si>
  <si>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</si>
  <si>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</si>
  <si>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</si>
  <si>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</si>
  <si>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</si>
  <si>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</si>
  <si>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</si>
  <si>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</si>
  <si>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</si>
  <si>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</si>
  <si>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</si>
  <si>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</si>
  <si>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</si>
  <si>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</si>
  <si>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</si>
  <si>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</si>
  <si>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</si>
  <si>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</si>
  <si>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</si>
  <si>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</si>
  <si>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</si>
  <si>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</si>
  <si>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</si>
  <si>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</si>
  <si>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</si>
  <si>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</si>
  <si>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</si>
  <si>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</si>
  <si>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</si>
  <si>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</si>
  <si>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</si>
  <si>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</si>
  <si>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</si>
  <si>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</si>
  <si>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</si>
  <si>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</si>
  <si>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</si>
  <si>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</si>
  <si>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</si>
  <si>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</si>
  <si>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</si>
  <si>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</si>
  <si>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</si>
  <si>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</si>
  <si>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</si>
  <si>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</si>
  <si>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</si>
  <si>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</si>
  <si>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</si>
  <si>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</si>
  <si>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</si>
  <si>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</si>
  <si>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</si>
  <si>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</si>
  <si>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</si>
  <si>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</si>
  <si>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</si>
  <si>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</si>
  <si>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</si>
  <si>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</si>
  <si>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</si>
  <si>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</si>
  <si>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</si>
  <si>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</si>
  <si>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</si>
  <si>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</si>
  <si>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</si>
  <si>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</si>
  <si>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</si>
  <si>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</si>
  <si>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</si>
  <si>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</si>
  <si>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</si>
  <si>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</si>
  <si>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</si>
  <si>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</si>
  <si>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</si>
  <si>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</si>
  <si>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</si>
  <si>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</si>
  <si>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</si>
  <si>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</si>
  <si>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</si>
  <si>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</si>
  <si>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</si>
  <si>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</si>
  <si>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</si>
  <si>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</si>
  <si>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</si>
  <si>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</si>
  <si>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</si>
  <si>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</si>
  <si>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</si>
  <si>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</si>
  <si>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</si>
  <si>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</si>
  <si>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</si>
  <si>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</si>
  <si>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</si>
  <si>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</si>
  <si>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</si>
  <si>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</si>
  <si>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</si>
  <si>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</si>
  <si>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</si>
  <si>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</si>
  <si>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</si>
  <si>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</si>
  <si>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</si>
  <si>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</si>
  <si>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</si>
  <si>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</si>
  <si>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</si>
  <si>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</si>
  <si>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</si>
  <si>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</si>
  <si>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</si>
  <si>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</si>
  <si>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</si>
  <si>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</si>
  <si>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</si>
  <si>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</si>
  <si>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</si>
  <si>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</si>
  <si>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</si>
  <si>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</si>
  <si>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</si>
  <si>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</si>
  <si>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</si>
  <si>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</si>
  <si>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</si>
  <si>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</si>
  <si>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</si>
  <si>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</si>
  <si>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</si>
  <si>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</si>
  <si>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</si>
  <si>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</si>
  <si>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</si>
  <si>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</si>
  <si>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</si>
  <si>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</si>
  <si>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</si>
  <si>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</si>
  <si>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</si>
  <si>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</si>
  <si>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</si>
  <si>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</si>
  <si>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</si>
  <si>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</si>
  <si>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</si>
  <si>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</si>
  <si>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</si>
  <si>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</si>
  <si>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</si>
  <si>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</si>
  <si>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</si>
  <si>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</si>
  <si>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</si>
  <si>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</si>
  <si>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</si>
  <si>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</si>
  <si>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</si>
  <si>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</si>
  <si>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</si>
  <si>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</si>
  <si>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</si>
  <si>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</si>
  <si>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</si>
  <si>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</si>
  <si>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</si>
  <si>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</si>
  <si>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</si>
  <si>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</si>
  <si>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</si>
  <si>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</si>
  <si>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</si>
  <si>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</si>
  <si>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</si>
  <si>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</si>
  <si>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</si>
  <si>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</si>
  <si>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</si>
  <si>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</si>
  <si>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</si>
  <si>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</si>
  <si>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</si>
  <si>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</si>
  <si>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</si>
  <si>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</si>
  <si>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</si>
  <si>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</si>
  <si>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</si>
  <si>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</si>
  <si>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</si>
  <si>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</si>
  <si>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</si>
  <si>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</si>
  <si>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</si>
  <si>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</si>
  <si>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</si>
  <si>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</si>
  <si>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</si>
  <si>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</si>
  <si>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</si>
  <si>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</si>
  <si>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</si>
  <si>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</si>
  <si>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</si>
  <si>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</si>
  <si>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</si>
  <si>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</si>
  <si>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</si>
  <si>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</si>
  <si>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</si>
  <si>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</si>
  <si>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</si>
  <si>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</si>
  <si>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</si>
  <si>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</si>
  <si>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</si>
  <si>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</si>
  <si>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</si>
  <si>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</si>
  <si>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</si>
  <si>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</si>
  <si>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</si>
  <si>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</si>
  <si>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</si>
  <si>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</si>
  <si>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</si>
  <si>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</si>
  <si>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</si>
  <si>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</si>
  <si>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</si>
  <si>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</si>
  <si>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</si>
  <si>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</si>
  <si>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</si>
  <si>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</si>
  <si>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</si>
  <si>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</si>
  <si>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</si>
  <si>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</si>
  <si>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</si>
  <si>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</si>
  <si>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</si>
  <si>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</si>
  <si>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</si>
  <si>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</si>
  <si>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</si>
  <si>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</si>
  <si>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</si>
  <si>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</si>
  <si>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</si>
  <si>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</si>
  <si>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</si>
  <si>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</si>
  <si>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</si>
  <si>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</si>
  <si>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</si>
  <si>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</si>
  <si>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</si>
  <si>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</si>
  <si>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</si>
  <si>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</si>
  <si>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</si>
  <si>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</si>
  <si>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</si>
  <si>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</si>
  <si>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</si>
  <si>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</si>
  <si>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</si>
  <si>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</si>
  <si>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</si>
  <si>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</si>
  <si>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</si>
  <si>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</si>
  <si>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</si>
  <si>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</si>
  <si>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</si>
  <si>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</si>
  <si>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</si>
  <si>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</si>
  <si>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</si>
  <si>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</si>
  <si>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</si>
  <si>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</si>
  <si>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</si>
  <si>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</si>
  <si>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</si>
  <si>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</si>
  <si>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</si>
  <si>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</si>
  <si>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</si>
  <si>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</si>
  <si>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</si>
  <si>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</si>
  <si>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</si>
  <si>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</si>
  <si>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</si>
  <si>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</si>
  <si>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</si>
  <si>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</si>
  <si>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</si>
  <si>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</si>
  <si>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</si>
  <si>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</si>
  <si>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</si>
  <si>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</si>
  <si>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</si>
  <si>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</si>
  <si>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</si>
  <si>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</si>
  <si>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</si>
  <si>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</si>
  <si>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</si>
  <si>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</si>
  <si>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</si>
  <si>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</si>
  <si>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</si>
  <si>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</si>
  <si>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</si>
  <si>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</si>
  <si>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</si>
  <si>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</si>
  <si>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</si>
  <si>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</si>
  <si>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</si>
  <si>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</si>
  <si>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</si>
  <si>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</si>
  <si>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</si>
  <si>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</si>
  <si>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</si>
  <si>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</si>
  <si>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</si>
  <si>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</si>
  <si>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</si>
  <si>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</si>
  <si>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</si>
  <si>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</si>
  <si>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</si>
  <si>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</si>
  <si>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</si>
  <si>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</si>
  <si>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</si>
  <si>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</si>
  <si>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</si>
  <si>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</si>
  <si>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</si>
  <si>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</si>
  <si>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</si>
  <si>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</si>
  <si>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</si>
  <si>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</si>
  <si>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</si>
  <si>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</si>
  <si>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</si>
  <si>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</si>
  <si>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</si>
  <si>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</si>
  <si>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</si>
  <si>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</si>
  <si>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</si>
  <si>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</si>
  <si>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</si>
  <si>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</si>
  <si>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</si>
  <si>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</si>
  <si>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</si>
  <si>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</si>
  <si>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</si>
  <si>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</si>
  <si>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</si>
  <si>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</si>
  <si>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</si>
  <si>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</si>
  <si>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</si>
  <si>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</si>
  <si>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</si>
  <si>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</si>
  <si>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</si>
  <si>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</si>
  <si>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</si>
  <si>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</si>
  <si>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</si>
  <si>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</si>
  <si>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</si>
  <si>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</si>
  <si>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</si>
  <si>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</si>
  <si>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</si>
  <si>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</si>
  <si>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</si>
  <si>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</si>
  <si>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</si>
  <si>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</si>
  <si>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</si>
  <si>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</si>
  <si>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</si>
  <si>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</si>
  <si>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</si>
  <si>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</si>
  <si>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</si>
  <si>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</si>
  <si>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</si>
  <si>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</si>
  <si>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</si>
  <si>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</si>
  <si>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</si>
  <si>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</si>
  <si>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</si>
  <si>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</si>
  <si>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</si>
  <si>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</si>
  <si>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</si>
  <si>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</si>
  <si>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</si>
  <si>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</si>
  <si>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</si>
  <si>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</si>
  <si>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</si>
  <si>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</si>
  <si>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</si>
  <si>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</si>
  <si>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</si>
  <si>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</si>
  <si>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</si>
  <si>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</si>
  <si>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</si>
  <si>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</si>
  <si>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</si>
  <si>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</si>
  <si>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</si>
  <si>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</si>
  <si>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</si>
  <si>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</si>
  <si>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</si>
  <si>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</si>
  <si>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</si>
  <si>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</si>
  <si>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</si>
  <si>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</si>
  <si>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</si>
  <si>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</si>
  <si>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</si>
  <si>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</si>
  <si>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</si>
  <si>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</si>
  <si>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</si>
  <si>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</si>
  <si>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</si>
  <si>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</si>
  <si>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</si>
  <si>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</si>
  <si>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</si>
  <si>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</si>
  <si>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</si>
  <si>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</si>
  <si>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</si>
  <si>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</si>
  <si>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</si>
  <si>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</si>
  <si>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</si>
  <si>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</si>
  <si>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</si>
  <si>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</si>
  <si>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</si>
  <si>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</si>
  <si>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</si>
  <si>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</si>
  <si>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</si>
  <si>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</si>
  <si>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</si>
  <si>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</si>
  <si>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</si>
  <si>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</si>
  <si>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</si>
  <si>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</si>
  <si>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</si>
  <si>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</si>
  <si>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</si>
  <si>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</si>
  <si>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</si>
  <si>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</si>
  <si>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</si>
  <si>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</si>
  <si>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</si>
  <si>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</si>
  <si>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</si>
  <si>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</si>
  <si>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</si>
  <si>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</si>
  <si>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</si>
  <si>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</si>
  <si>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</si>
  <si>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</si>
  <si>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</si>
  <si>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</si>
  <si>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</si>
  <si>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</si>
  <si>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</si>
  <si>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</si>
  <si>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</si>
  <si>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</si>
  <si>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</si>
  <si>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</si>
  <si>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</si>
  <si>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</si>
  <si>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</si>
  <si>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</si>
  <si>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</si>
  <si>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</si>
  <si>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</si>
  <si>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</si>
  <si>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</si>
  <si>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</si>
  <si>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</si>
  <si>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</si>
  <si>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</si>
  <si>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</si>
  <si>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</si>
  <si>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</si>
  <si>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</si>
  <si>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</si>
  <si>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</si>
  <si>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</si>
  <si>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</si>
  <si>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</si>
  <si>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</si>
  <si>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</si>
  <si>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</si>
  <si>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</si>
  <si>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</si>
  <si>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</si>
  <si>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</si>
  <si>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</si>
  <si>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</si>
  <si>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</si>
  <si>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</si>
  <si>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</si>
  <si>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</si>
  <si>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</si>
  <si>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</si>
  <si>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</si>
  <si>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</si>
  <si>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</si>
  <si>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</si>
  <si>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</si>
  <si>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</si>
  <si>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</si>
  <si>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</si>
  <si>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</si>
  <si>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</si>
  <si>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</si>
  <si>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</si>
  <si>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</si>
  <si>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</si>
  <si>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</si>
  <si>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</si>
  <si>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</si>
  <si>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</si>
  <si>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</si>
  <si>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</si>
  <si>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</si>
  <si>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</si>
  <si>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</si>
  <si>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</si>
  <si>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</si>
  <si>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</si>
  <si>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</si>
  <si>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</si>
  <si>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</si>
  <si>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</si>
  <si>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</si>
  <si>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</si>
  <si>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</si>
  <si>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</si>
  <si>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</si>
  <si>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</si>
  <si>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</si>
  <si>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</si>
  <si>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</si>
  <si>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</si>
  <si>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</si>
  <si>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</si>
  <si>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</si>
  <si>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</si>
  <si>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</si>
  <si>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</si>
  <si>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</si>
  <si>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</si>
  <si>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</si>
  <si>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</si>
  <si>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</si>
  <si>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</si>
  <si>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</si>
  <si>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</si>
  <si>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</si>
  <si>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</si>
  <si>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</si>
  <si>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</si>
  <si>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</si>
  <si>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</si>
  <si>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</si>
  <si>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</si>
  <si>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</si>
  <si>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</si>
  <si>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</si>
  <si>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</si>
  <si>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</si>
  <si>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</si>
  <si>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</si>
  <si>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</si>
  <si>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</si>
  <si>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</si>
  <si>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</si>
  <si>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</si>
  <si>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</si>
  <si>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</si>
  <si>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</si>
  <si>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</si>
  <si>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</si>
  <si>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</si>
  <si>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</si>
  <si>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</si>
  <si>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</si>
  <si>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</si>
  <si>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</si>
  <si>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</si>
  <si>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</si>
  <si>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</si>
  <si>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</si>
  <si>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</si>
  <si>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</si>
  <si>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</si>
  <si>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</si>
  <si>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</si>
  <si>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</si>
  <si>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</si>
  <si>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</si>
  <si>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</si>
  <si>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</si>
  <si>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</si>
  <si>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</si>
  <si>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</si>
  <si>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</si>
  <si>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</si>
  <si>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</si>
  <si>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</si>
  <si>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</si>
  <si>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</si>
  <si>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</si>
  <si>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</si>
  <si>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</si>
  <si>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</si>
  <si>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</si>
  <si>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</si>
  <si>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</si>
  <si>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</si>
  <si>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</si>
  <si>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</si>
  <si>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</si>
  <si>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</si>
  <si>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</si>
  <si>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</si>
  <si>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</si>
  <si>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</si>
  <si>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</si>
  <si>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</si>
  <si>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</si>
  <si>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</si>
  <si>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</si>
  <si>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</si>
  <si>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</si>
  <si>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</si>
  <si>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</si>
  <si>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</si>
  <si>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</si>
  <si>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</si>
  <si>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</si>
  <si>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</si>
  <si>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</si>
  <si>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</si>
  <si>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</si>
  <si>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</si>
  <si>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</si>
  <si>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</si>
  <si>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</si>
  <si>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</si>
  <si>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</si>
  <si>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</si>
  <si>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</si>
  <si>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</si>
  <si>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</si>
  <si>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</si>
  <si>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</si>
  <si>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</si>
  <si>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</si>
  <si>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</si>
  <si>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</si>
  <si>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</si>
  <si>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</si>
  <si>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</si>
  <si>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</si>
  <si>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</si>
  <si>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</si>
  <si>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</si>
  <si>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</si>
  <si>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</si>
  <si>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</si>
  <si>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</si>
  <si>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</si>
  <si>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</si>
  <si>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</si>
  <si>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</si>
  <si>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</si>
  <si>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</si>
  <si>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</si>
  <si>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</si>
  <si>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</si>
  <si>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</si>
  <si>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</si>
  <si>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</si>
  <si>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</si>
  <si>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</si>
  <si>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</si>
  <si>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</si>
  <si>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</si>
  <si>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</si>
  <si>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</si>
  <si>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</si>
  <si>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</si>
  <si>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</si>
  <si>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</si>
  <si>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</si>
  <si>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</si>
  <si>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</si>
  <si>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</si>
  <si>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</si>
  <si>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</si>
  <si>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</si>
  <si>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</si>
  <si>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</si>
  <si>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</si>
  <si>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</si>
  <si>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</si>
  <si>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</si>
  <si>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</si>
  <si>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</si>
  <si>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</si>
  <si>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</si>
  <si>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</si>
  <si>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</si>
  <si>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</si>
  <si>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</si>
  <si>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</si>
  <si>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</si>
  <si>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</si>
  <si>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</si>
  <si>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</si>
  <si>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</si>
  <si>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</si>
  <si>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</si>
  <si>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</si>
  <si>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</si>
  <si>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</si>
  <si>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</si>
  <si>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</si>
  <si>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</si>
  <si>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</si>
  <si>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</si>
  <si>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</si>
  <si>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</si>
  <si>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</si>
  <si>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</si>
  <si>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</si>
  <si>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</si>
  <si>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</si>
  <si>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</si>
  <si>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</si>
  <si>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</si>
  <si>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</si>
  <si>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</si>
  <si>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</si>
  <si>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</si>
  <si>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</si>
  <si>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</si>
  <si>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</si>
  <si>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</si>
  <si>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</si>
  <si>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</si>
  <si>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</si>
  <si>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</si>
  <si>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</si>
  <si>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</si>
  <si>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</si>
  <si>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</si>
  <si>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</si>
  <si>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</si>
  <si>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</si>
  <si>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</si>
  <si>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</si>
  <si>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</si>
  <si>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</si>
  <si>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</si>
  <si>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</si>
  <si>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</si>
  <si>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</si>
  <si>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</si>
  <si>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</si>
  <si>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</si>
  <si>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</si>
  <si>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</si>
  <si>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</si>
  <si>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</si>
  <si>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</si>
  <si>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</si>
  <si>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</si>
  <si>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</si>
  <si>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</si>
  <si>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</si>
  <si>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</si>
  <si>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</si>
  <si>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</si>
  <si>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</si>
  <si>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</si>
  <si>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</si>
  <si>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</si>
  <si>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</si>
  <si>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</si>
  <si>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</si>
  <si>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</si>
  <si>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</si>
  <si>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</si>
  <si>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</si>
  <si>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</si>
  <si>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</si>
  <si>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</si>
  <si>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</si>
  <si>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</si>
  <si>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</si>
  <si>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</si>
  <si>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</si>
  <si>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</si>
  <si>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</si>
  <si>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</si>
  <si>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</si>
  <si>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</si>
  <si>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</si>
  <si>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</si>
  <si>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</si>
  <si>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</si>
  <si>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</si>
  <si>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</si>
  <si>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</si>
  <si>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</si>
  <si>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</si>
  <si>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</si>
  <si>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</si>
  <si>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</si>
  <si>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</si>
  <si>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</si>
  <si>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</si>
  <si>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</si>
  <si>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</si>
  <si>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</si>
  <si>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</si>
  <si>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</si>
  <si>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</si>
  <si>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</si>
  <si>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</si>
  <si>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</si>
  <si>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</si>
  <si>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</si>
  <si>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</si>
  <si>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</si>
  <si>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</si>
  <si>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</si>
  <si>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</si>
  <si>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</si>
  <si>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</si>
  <si>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</si>
  <si>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</si>
  <si>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</si>
  <si>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</si>
  <si>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</si>
  <si>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</si>
  <si>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</si>
  <si>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</si>
  <si>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</si>
  <si>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</si>
  <si>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</si>
  <si>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</si>
  <si>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</si>
  <si>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</si>
  <si>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</si>
  <si>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</si>
  <si>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</si>
  <si>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</si>
  <si>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</si>
  <si>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</si>
  <si>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</si>
  <si>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</si>
  <si>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</si>
  <si>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</si>
  <si>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</si>
  <si>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</si>
  <si>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</si>
  <si>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</si>
  <si>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</si>
  <si>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</si>
  <si>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</si>
  <si>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</si>
  <si>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</si>
  <si>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</si>
  <si>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</si>
  <si>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</si>
  <si>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</si>
  <si>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</si>
  <si>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</si>
  <si>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</si>
  <si>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</si>
  <si>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</si>
  <si>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</si>
  <si>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</si>
  <si>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</si>
  <si>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</si>
  <si>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</si>
  <si>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</si>
  <si>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</si>
  <si>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</si>
  <si>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</si>
  <si>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</si>
  <si>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</si>
  <si>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</si>
  <si>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</si>
  <si>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</si>
  <si>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</si>
  <si>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</si>
  <si>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</si>
  <si>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</si>
  <si>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</si>
  <si>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</si>
  <si>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</si>
  <si>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</si>
  <si>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</si>
  <si>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</si>
  <si>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</si>
  <si>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</si>
  <si>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</si>
  <si>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</si>
  <si>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</si>
  <si>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</si>
  <si>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</si>
  <si>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</si>
  <si>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</si>
  <si>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</si>
  <si>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</si>
  <si>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</si>
  <si>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</si>
  <si>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</si>
  <si>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</si>
  <si>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</si>
  <si>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</si>
  <si>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</si>
  <si>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</si>
  <si>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</si>
  <si>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</si>
  <si>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</si>
  <si>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</si>
  <si>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</si>
  <si>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</si>
  <si>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</si>
  <si>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</si>
  <si>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</si>
  <si>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</si>
  <si>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</si>
  <si>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</si>
  <si>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</si>
  <si>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</si>
  <si>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</si>
  <si>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</si>
  <si>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</si>
  <si>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</si>
  <si>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</si>
  <si>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</si>
  <si>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</si>
  <si>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</si>
  <si>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</si>
  <si>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</si>
  <si>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</si>
  <si>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</si>
  <si>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</si>
  <si>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</si>
  <si>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</si>
  <si>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</si>
  <si>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</si>
  <si>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</si>
  <si>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</si>
  <si>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</si>
  <si>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</si>
  <si>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</si>
  <si>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</si>
  <si>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</si>
  <si>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</si>
  <si>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</si>
  <si>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</si>
  <si>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</si>
  <si>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</si>
  <si>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</si>
  <si>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</si>
  <si>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</si>
  <si>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</si>
  <si>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</si>
  <si>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</si>
  <si>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</si>
  <si>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</si>
  <si>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</si>
  <si>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</si>
  <si>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</si>
  <si>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</si>
  <si>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</si>
  <si>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</si>
  <si>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</si>
  <si>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</si>
  <si>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</si>
  <si>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</si>
  <si>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</si>
  <si>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</si>
  <si>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</si>
  <si>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</si>
  <si>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</si>
  <si>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</si>
  <si>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</si>
  <si>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</si>
  <si>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</si>
  <si>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</si>
  <si>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</si>
  <si>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</si>
  <si>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</si>
  <si>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</si>
  <si>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</si>
  <si>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</si>
  <si>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</si>
  <si>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</si>
  <si>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</si>
  <si>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</si>
  <si>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</si>
  <si>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</si>
  <si>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</si>
  <si>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</si>
  <si>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</si>
  <si>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</si>
  <si>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</si>
  <si>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</si>
  <si>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</si>
  <si>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</si>
  <si>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</si>
  <si>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</si>
  <si>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</si>
  <si>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</si>
  <si>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</si>
  <si>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</si>
  <si>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</si>
  <si>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</si>
  <si>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</si>
  <si>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</si>
  <si>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</si>
  <si>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</si>
  <si>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</si>
  <si>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</si>
  <si>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</si>
  <si>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</si>
  <si>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</si>
  <si>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</si>
  <si>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</si>
  <si>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</si>
  <si>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</si>
  <si>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</si>
  <si>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</si>
  <si>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</si>
  <si>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</si>
  <si>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</si>
  <si>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</si>
  <si>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</si>
  <si>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</si>
  <si>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</si>
  <si>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</si>
  <si>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</si>
  <si>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</si>
  <si>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</si>
  <si>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</si>
  <si>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</si>
  <si>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</si>
  <si>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</si>
  <si>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</si>
  <si>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</si>
  <si>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</si>
  <si>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</si>
  <si>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</si>
  <si>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</si>
  <si>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</si>
  <si>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</si>
  <si>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</si>
  <si>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</si>
  <si>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</si>
  <si>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</si>
  <si>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</si>
  <si>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</si>
  <si>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</si>
  <si>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</si>
  <si>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</si>
  <si>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</si>
  <si>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</si>
  <si>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</si>
  <si>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</si>
  <si>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</si>
  <si>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</si>
  <si>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</si>
  <si>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</si>
  <si>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</si>
  <si>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</si>
  <si>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</si>
  <si>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</si>
  <si>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</si>
  <si>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</si>
  <si>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</si>
  <si>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</si>
  <si>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</si>
  <si>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</si>
  <si>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</si>
  <si>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</si>
  <si>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</si>
  <si>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</si>
  <si>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</si>
  <si>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</si>
  <si>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</si>
  <si>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</si>
  <si>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</si>
  <si>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</si>
  <si>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</si>
  <si>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</si>
  <si>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</si>
  <si>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</si>
  <si>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</si>
  <si>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</si>
  <si>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</si>
  <si>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</si>
  <si>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</si>
  <si>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</si>
  <si>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</si>
  <si>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</si>
  <si>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</si>
  <si>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</si>
  <si>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</si>
  <si>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</si>
  <si>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</si>
  <si>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</si>
  <si>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</si>
  <si>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</si>
  <si>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</si>
  <si>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</si>
  <si>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</si>
  <si>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</si>
  <si>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</si>
  <si>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</si>
  <si>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</si>
  <si>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</si>
  <si>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</si>
  <si>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</si>
  <si>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</si>
  <si>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</si>
  <si>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</si>
  <si>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</si>
  <si>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</si>
  <si>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</si>
  <si>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</si>
  <si>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</si>
  <si>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</si>
  <si>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</si>
  <si>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</si>
  <si>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</si>
  <si>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</si>
  <si>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</si>
  <si>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</si>
  <si>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</si>
  <si>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</si>
  <si>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</si>
  <si>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</si>
  <si>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</si>
  <si>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</si>
  <si>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</si>
  <si>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</si>
  <si>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</si>
  <si>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</si>
  <si>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</si>
  <si>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</si>
  <si>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</si>
  <si>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</si>
  <si>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</si>
  <si>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</si>
  <si>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</si>
  <si>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</si>
  <si>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</si>
  <si>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</si>
  <si>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</si>
  <si>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</si>
  <si>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</si>
  <si>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</si>
  <si>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</si>
  <si>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</si>
  <si>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</si>
  <si>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</si>
  <si>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</si>
  <si>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</si>
  <si>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</si>
  <si>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</si>
  <si>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</si>
  <si>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</si>
  <si>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</si>
  <si>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</si>
  <si>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</si>
  <si>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</si>
  <si>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</si>
  <si>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</si>
  <si>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</si>
  <si>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</si>
  <si>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</si>
  <si>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</si>
  <si>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</si>
  <si>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</si>
  <si>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</si>
  <si>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</si>
  <si>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</si>
  <si>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</si>
  <si>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</si>
  <si>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</si>
  <si>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</si>
  <si>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</si>
  <si>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</si>
  <si>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</si>
  <si>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</si>
  <si>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</si>
  <si>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</si>
  <si>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</si>
  <si>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</si>
  <si>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</si>
  <si>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</si>
  <si>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</si>
  <si>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</si>
  <si>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</si>
  <si>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</si>
  <si>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</si>
  <si>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</si>
  <si>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</si>
  <si>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</si>
  <si>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</si>
  <si>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</si>
  <si>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</si>
  <si>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</si>
  <si>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</si>
  <si>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</si>
  <si>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</si>
  <si>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</si>
  <si>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</si>
  <si>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</si>
  <si>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</si>
  <si>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</si>
  <si>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</si>
  <si>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</si>
  <si>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</si>
  <si>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</si>
  <si>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</si>
  <si>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</si>
  <si>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</si>
  <si>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</si>
  <si>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</si>
  <si>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</si>
  <si>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</si>
  <si>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</si>
  <si>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</si>
  <si>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</si>
  <si>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</si>
  <si>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</si>
  <si>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</si>
  <si>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</si>
  <si>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</si>
  <si>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</si>
  <si>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</si>
  <si>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</si>
  <si>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</si>
  <si>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</si>
  <si>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</si>
  <si>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</si>
  <si>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</si>
  <si>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</si>
  <si>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</si>
  <si>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</si>
  <si>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</si>
  <si>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</si>
  <si>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</si>
  <si>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</si>
  <si>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</si>
  <si>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</si>
  <si>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</si>
  <si>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</si>
  <si>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</si>
  <si>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</si>
  <si>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</si>
  <si>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</si>
  <si>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</si>
  <si>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</si>
  <si>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</si>
  <si>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</si>
  <si>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</si>
  <si>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</si>
  <si>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</si>
  <si>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</si>
  <si>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</si>
  <si>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</si>
  <si>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</si>
  <si>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</si>
  <si>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</si>
  <si>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</si>
  <si>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</si>
  <si>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</si>
  <si>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</si>
  <si>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</si>
  <si>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</si>
  <si>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</si>
  <si>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</si>
  <si>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</si>
  <si>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</si>
  <si>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</si>
  <si>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</si>
  <si>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</si>
  <si>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</si>
  <si>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</si>
  <si>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</si>
  <si>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</si>
  <si>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</si>
  <si>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</si>
  <si>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</si>
  <si>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</si>
  <si>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</si>
  <si>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</si>
  <si>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</si>
  <si>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</si>
  <si>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</si>
  <si>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</si>
  <si>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</si>
  <si>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</si>
  <si>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</si>
  <si>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</si>
  <si>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</si>
  <si>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</si>
  <si>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</si>
  <si>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</si>
  <si>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</si>
  <si>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</si>
  <si>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</si>
  <si>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</si>
  <si>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</si>
  <si>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</si>
  <si>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</si>
  <si>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</si>
  <si>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</si>
  <si>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</si>
  <si>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</si>
  <si>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</si>
  <si>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</si>
  <si>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</si>
  <si>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</si>
  <si>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</si>
  <si>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</si>
  <si>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</si>
  <si>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</si>
  <si>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</si>
  <si>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</si>
  <si>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</si>
  <si>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</si>
  <si>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</si>
  <si>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</si>
  <si>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</si>
  <si>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</si>
  <si>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</si>
  <si>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</si>
  <si>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</si>
  <si>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</si>
  <si>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</si>
  <si>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</si>
  <si>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</si>
  <si>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</si>
  <si>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</si>
  <si>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</si>
  <si>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</si>
  <si>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</si>
  <si>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</si>
  <si>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</si>
  <si>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</si>
  <si>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</si>
  <si>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</si>
  <si>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</si>
  <si>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</si>
  <si>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</si>
  <si>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</si>
  <si>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</si>
  <si>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</si>
  <si>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</si>
  <si>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</si>
  <si>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</si>
  <si>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</si>
  <si>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</si>
  <si>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</si>
  <si>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</si>
  <si>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</si>
  <si>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</si>
  <si>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</si>
  <si>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</si>
  <si>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</si>
  <si>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</si>
  <si>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</si>
  <si>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</si>
  <si>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</si>
  <si>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</si>
  <si>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</si>
  <si>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</si>
  <si>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</si>
  <si>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</si>
  <si>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</si>
  <si>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</si>
  <si>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</si>
  <si>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</si>
  <si>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</si>
  <si>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</si>
  <si>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</si>
  <si>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</si>
  <si>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</si>
  <si>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</si>
  <si>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</si>
  <si>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</si>
  <si>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</si>
  <si>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</si>
  <si>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</si>
  <si>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</si>
  <si>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</si>
  <si>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</si>
  <si>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</si>
  <si>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</si>
  <si>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</si>
  <si>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</si>
  <si>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</si>
  <si>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</si>
  <si>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</si>
  <si>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</si>
  <si>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</si>
  <si>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</si>
  <si>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</si>
  <si>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</si>
  <si>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</si>
  <si>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</si>
  <si>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</si>
  <si>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</si>
  <si>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</si>
  <si>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</si>
  <si>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</si>
  <si>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</si>
  <si>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</si>
  <si>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</si>
  <si>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</si>
  <si>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</si>
  <si>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</si>
  <si>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</si>
  <si>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</si>
  <si>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</si>
  <si>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</si>
  <si>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</si>
  <si>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</si>
  <si>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</si>
  <si>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</si>
  <si>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</si>
  <si>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</si>
  <si>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</si>
  <si>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</si>
  <si>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</si>
  <si>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</si>
  <si>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</si>
  <si>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</si>
  <si>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</si>
  <si>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</si>
  <si>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</si>
  <si>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</si>
  <si>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</si>
  <si>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</si>
  <si>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</si>
  <si>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</si>
  <si>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</si>
  <si>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</si>
  <si>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</si>
  <si>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</si>
  <si>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</si>
  <si>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</si>
  <si>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</si>
  <si>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</si>
  <si>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</si>
  <si>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</si>
  <si>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</si>
  <si>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</si>
  <si>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</si>
  <si>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</si>
  <si>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</si>
  <si>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</si>
  <si>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</si>
  <si>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</si>
  <si>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</si>
  <si>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</si>
  <si>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</si>
  <si>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</si>
  <si>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</si>
  <si>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</si>
  <si>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</si>
  <si>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</si>
  <si>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</si>
  <si>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</si>
  <si>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</si>
  <si>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</si>
  <si>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</si>
  <si>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</si>
  <si>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</si>
  <si>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</si>
  <si>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</si>
  <si>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</si>
  <si>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</si>
  <si>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</si>
  <si>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</si>
  <si>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</si>
  <si>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</si>
  <si>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</si>
  <si>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</si>
  <si>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</si>
  <si>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</si>
  <si>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</si>
  <si>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</si>
  <si>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</si>
  <si>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</si>
  <si>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</si>
  <si>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</si>
  <si>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</si>
  <si>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</si>
  <si>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</si>
  <si>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</si>
  <si>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</si>
  <si>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</si>
  <si>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</si>
  <si>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</si>
  <si>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</si>
  <si>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</si>
  <si>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</si>
  <si>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</si>
  <si>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</si>
  <si>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</si>
  <si>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</si>
  <si>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</si>
  <si>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</si>
  <si>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</si>
  <si>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</si>
  <si>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</si>
  <si>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</si>
  <si>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</si>
  <si>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</si>
  <si>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</si>
  <si>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</si>
  <si>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</si>
  <si>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</si>
  <si>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</si>
  <si>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</si>
  <si>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</si>
  <si>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</si>
  <si>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</si>
  <si>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</si>
  <si>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</si>
  <si>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</si>
  <si>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</si>
  <si>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</si>
  <si>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</si>
  <si>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</si>
  <si>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</si>
  <si>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</si>
  <si>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</si>
  <si>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</si>
  <si>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</si>
  <si>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</si>
  <si>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</si>
  <si>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</si>
  <si>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</si>
  <si>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</si>
  <si>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</si>
  <si>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</si>
  <si>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</si>
  <si>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</si>
  <si>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</si>
  <si>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</si>
  <si>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</si>
  <si>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</si>
  <si>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</si>
  <si>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</si>
  <si>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</si>
  <si>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</si>
  <si>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</si>
  <si>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</si>
  <si>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</si>
  <si>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</si>
  <si>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</si>
  <si>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</si>
  <si>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</si>
  <si>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</si>
  <si>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</si>
  <si>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</si>
  <si>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</si>
  <si>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</si>
  <si>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</si>
  <si>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</si>
  <si>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</si>
  <si>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</si>
  <si>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</si>
  <si>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</si>
  <si>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</si>
  <si>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</si>
  <si>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</si>
  <si>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</si>
  <si>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</si>
  <si>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</si>
  <si>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</si>
  <si>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</si>
  <si>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</si>
  <si>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</si>
  <si>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</si>
  <si>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</si>
  <si>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</si>
  <si>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</si>
  <si>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</si>
  <si>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</si>
  <si>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</si>
  <si>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</si>
  <si>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</si>
  <si>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</si>
  <si>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</si>
  <si>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</si>
  <si>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</si>
  <si>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</si>
  <si>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</si>
  <si>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</si>
  <si>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</si>
  <si>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</si>
  <si>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</si>
  <si>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</si>
  <si>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</si>
  <si>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</si>
  <si>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</si>
  <si>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</si>
  <si>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</si>
  <si>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</si>
  <si>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</si>
  <si>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</si>
  <si>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</si>
  <si>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</si>
  <si>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</si>
  <si>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</si>
  <si>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</si>
  <si>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</si>
  <si>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</si>
  <si>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</si>
  <si>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</si>
  <si>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</si>
  <si>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</si>
  <si>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</si>
  <si>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</si>
  <si>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</si>
  <si>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</si>
  <si>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</si>
  <si>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</si>
  <si>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</si>
  <si>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</si>
  <si>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</si>
  <si>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</si>
  <si>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</si>
  <si>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</si>
  <si>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</si>
  <si>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</si>
  <si>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</si>
  <si>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</si>
  <si>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</si>
  <si>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</si>
  <si>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</si>
  <si>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</si>
  <si>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</si>
  <si>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</si>
  <si>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</si>
  <si>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</si>
  <si>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</si>
  <si>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</si>
  <si>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</si>
  <si>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</si>
  <si>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</si>
  <si>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</si>
  <si>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</si>
  <si>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</si>
  <si>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</si>
  <si>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</si>
  <si>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</si>
  <si>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</si>
  <si>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</si>
  <si>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</si>
  <si>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</si>
  <si>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</si>
  <si>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</si>
  <si>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</si>
  <si>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</si>
  <si>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</si>
  <si>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</si>
  <si>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</si>
  <si>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</si>
  <si>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</si>
  <si>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</si>
  <si>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</si>
  <si>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</si>
  <si>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</si>
  <si>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</si>
  <si>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</si>
  <si>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</si>
  <si>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</si>
  <si>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</si>
  <si>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</si>
  <si>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</si>
  <si>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</si>
  <si>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</si>
  <si>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</si>
  <si>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</si>
  <si>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</si>
  <si>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</si>
  <si>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</si>
  <si>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</si>
  <si>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</si>
  <si>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</si>
  <si>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</si>
  <si>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</si>
  <si>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</si>
  <si>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</si>
  <si>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</si>
  <si>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</si>
  <si>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</si>
  <si>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</si>
  <si>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</si>
  <si>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</si>
  <si>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</si>
  <si>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</si>
  <si>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</si>
  <si>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</si>
  <si>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</si>
  <si>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</si>
  <si>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</si>
  <si>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</si>
  <si>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</si>
  <si>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</si>
  <si>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</si>
  <si>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</si>
  <si>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</si>
  <si>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</si>
  <si>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</si>
  <si>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</si>
  <si>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</si>
  <si>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</si>
  <si>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</si>
  <si>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</si>
  <si>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</si>
  <si>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</si>
  <si>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</si>
  <si>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</si>
  <si>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</si>
  <si>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</si>
  <si>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</si>
  <si>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</si>
  <si>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</si>
  <si>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</si>
  <si>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</si>
  <si>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</si>
  <si>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</si>
  <si>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</si>
  <si>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</si>
  <si>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</si>
  <si>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</si>
  <si>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</si>
  <si>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</si>
  <si>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</si>
  <si>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</si>
  <si>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</si>
  <si>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</si>
  <si>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</si>
  <si>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</si>
  <si>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</si>
  <si>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</si>
  <si>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</si>
  <si>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</si>
  <si>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</si>
  <si>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</si>
  <si>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</si>
  <si>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</si>
  <si>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</si>
  <si>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</si>
  <si>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</si>
  <si>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</si>
  <si>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</si>
  <si>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</si>
  <si>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</si>
  <si>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</si>
  <si>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</si>
  <si>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</si>
  <si>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</si>
  <si>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</si>
  <si>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</si>
  <si>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</si>
  <si>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</si>
  <si>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</si>
  <si>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</si>
  <si>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</si>
  <si>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</si>
  <si>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</si>
  <si>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</si>
  <si>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</si>
  <si>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</si>
  <si>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</si>
  <si>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</si>
  <si>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</si>
  <si>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</si>
  <si>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</si>
  <si>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</si>
  <si>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</si>
  <si>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</si>
  <si>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</si>
  <si>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</si>
  <si>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</si>
  <si>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</si>
  <si>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</si>
  <si>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</si>
  <si>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</si>
  <si>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</si>
  <si>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</si>
  <si>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</si>
  <si>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</si>
  <si>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</si>
  <si>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</si>
  <si>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</si>
  <si>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</si>
  <si>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</si>
  <si>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</si>
  <si>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</si>
  <si>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</si>
  <si>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</si>
  <si>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</si>
  <si>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</si>
  <si>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</si>
  <si>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</si>
  <si>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</si>
  <si>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</si>
  <si>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</si>
  <si>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</si>
  <si>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</si>
  <si>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</si>
  <si>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</si>
  <si>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</si>
  <si>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</si>
  <si>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</si>
  <si>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</si>
  <si>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</si>
  <si>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</si>
  <si>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</si>
  <si>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</si>
  <si>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</si>
  <si>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</si>
  <si>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</si>
  <si>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</si>
  <si>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</si>
  <si>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</si>
  <si>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</si>
  <si>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</si>
  <si>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</si>
  <si>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</si>
  <si>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</si>
  <si>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</si>
  <si>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</si>
  <si>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</si>
  <si>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</si>
  <si>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</si>
  <si>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</si>
  <si>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</si>
  <si>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</si>
  <si>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</si>
  <si>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</si>
  <si>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</si>
  <si>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</si>
  <si>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</si>
  <si>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</si>
  <si>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</si>
  <si>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</si>
  <si>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</si>
  <si>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</si>
  <si>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</si>
  <si>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</si>
  <si>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</si>
  <si>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</si>
  <si>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</si>
  <si>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</si>
  <si>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</si>
  <si>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</si>
  <si>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</si>
  <si>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</si>
  <si>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</si>
  <si>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</si>
  <si>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</si>
  <si>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</si>
  <si>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</si>
  <si>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</si>
  <si>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</si>
  <si>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</si>
  <si>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</si>
  <si>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</si>
  <si>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</si>
  <si>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</si>
  <si>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</si>
  <si>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</si>
  <si>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</si>
  <si>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</si>
  <si>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</si>
  <si>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</si>
  <si>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</si>
  <si>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</si>
  <si>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</si>
  <si>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</si>
  <si>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</si>
  <si>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</si>
  <si>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</si>
  <si>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</si>
  <si>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</si>
  <si>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</si>
  <si>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</si>
  <si>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</si>
  <si>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</si>
  <si>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</si>
  <si>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</si>
  <si>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</si>
  <si>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</si>
  <si>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</si>
  <si>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</si>
  <si>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</si>
  <si>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</si>
  <si>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</si>
  <si>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</si>
  <si>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</si>
  <si>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</si>
  <si>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</si>
  <si>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</si>
  <si>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</si>
  <si>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</si>
  <si>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</si>
  <si>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</si>
  <si>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</si>
  <si>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</si>
  <si>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</si>
  <si>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</si>
  <si>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</si>
  <si>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</si>
  <si>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</si>
  <si>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</si>
  <si>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</si>
  <si>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</si>
  <si>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</si>
  <si>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</si>
  <si>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</si>
  <si>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</si>
  <si>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</si>
  <si>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</si>
  <si>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</si>
  <si>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</si>
  <si>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</si>
  <si>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</si>
  <si>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</si>
  <si>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</si>
  <si>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</si>
  <si>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</si>
  <si>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</si>
  <si>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</si>
  <si>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</si>
  <si>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</si>
  <si>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</si>
  <si>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</si>
  <si>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</si>
  <si>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</si>
  <si>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</si>
  <si>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</si>
  <si>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</si>
  <si>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</si>
  <si>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</si>
  <si>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</si>
  <si>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</si>
  <si>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</si>
  <si>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</si>
  <si>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</si>
  <si>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</si>
  <si>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</si>
  <si>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</si>
  <si>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</si>
  <si>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</si>
  <si>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</si>
  <si>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</si>
  <si>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</si>
  <si>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</si>
  <si>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</si>
  <si>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</si>
  <si>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</si>
  <si>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</si>
  <si>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</si>
  <si>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</si>
  <si>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</si>
  <si>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</si>
  <si>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</si>
  <si>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</si>
  <si>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</si>
  <si>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</si>
  <si>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</si>
  <si>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</si>
  <si>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</si>
  <si>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</si>
  <si>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</si>
  <si>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</si>
  <si>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</si>
  <si>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</si>
  <si>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</si>
  <si>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</si>
  <si>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</si>
  <si>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</si>
  <si>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</si>
  <si>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</si>
  <si>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</si>
  <si>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</si>
  <si>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</si>
  <si>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</si>
  <si>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</si>
  <si>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</si>
  <si>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</si>
  <si>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</si>
  <si>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</si>
  <si>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</si>
  <si>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</si>
  <si>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</si>
  <si>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</si>
  <si>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</si>
  <si>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</si>
  <si>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</si>
  <si>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</si>
  <si>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</si>
  <si>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</si>
  <si>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</si>
  <si>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</si>
  <si>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</si>
  <si>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</si>
  <si>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</si>
  <si>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</si>
  <si>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</si>
  <si>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</si>
  <si>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</si>
  <si>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</si>
  <si>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</si>
  <si>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</si>
  <si>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</si>
  <si>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</si>
  <si>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</si>
  <si>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</si>
  <si>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</si>
  <si>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</si>
  <si>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</si>
  <si>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</si>
  <si>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</si>
  <si>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</si>
  <si>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</si>
  <si>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</si>
  <si>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</si>
  <si>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</si>
  <si>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</si>
  <si>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</si>
  <si>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</si>
  <si>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</si>
  <si>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</si>
  <si>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</si>
  <si>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</si>
  <si>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</si>
  <si>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</si>
  <si>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</si>
  <si>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</si>
  <si>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</si>
  <si>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</si>
  <si>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</si>
  <si>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</si>
  <si>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</si>
  <si>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</si>
  <si>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</si>
  <si>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</si>
  <si>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</si>
  <si>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</si>
  <si>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</si>
  <si>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</si>
  <si>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</si>
  <si>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</si>
  <si>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</si>
  <si>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</si>
  <si>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</si>
  <si>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</si>
  <si>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</si>
  <si>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</si>
  <si>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</si>
  <si>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</si>
  <si>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</si>
  <si>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</si>
  <si>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</si>
  <si>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</si>
  <si>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</si>
  <si>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</si>
  <si>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</si>
  <si>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</si>
  <si>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</si>
  <si>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</si>
  <si>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</si>
  <si>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</si>
  <si>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</si>
  <si>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</si>
  <si>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</si>
  <si>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</si>
  <si>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</si>
  <si>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</si>
  <si>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</si>
  <si>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</si>
  <si>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</si>
  <si>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</si>
  <si>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</si>
  <si>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</si>
  <si>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</si>
  <si>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</si>
  <si>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</si>
  <si>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</si>
  <si>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</si>
  <si>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</si>
  <si>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</si>
  <si>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</si>
  <si>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</si>
  <si>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</si>
  <si>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</si>
  <si>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</si>
  <si>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</si>
  <si>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</si>
  <si>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</si>
  <si>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</si>
  <si>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</si>
  <si>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</si>
  <si>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</si>
  <si>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</si>
  <si>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</si>
  <si>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</si>
  <si>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</si>
  <si>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</si>
  <si>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</si>
  <si>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</si>
  <si>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</si>
  <si>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</si>
  <si>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</si>
  <si>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</si>
  <si>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</si>
  <si>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</si>
  <si>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</si>
  <si>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</si>
  <si>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</si>
  <si>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</si>
  <si>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</si>
  <si>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</si>
  <si>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</si>
  <si>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</si>
  <si>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</si>
  <si>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</si>
  <si>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</si>
  <si>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</si>
  <si>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</si>
  <si>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</si>
  <si>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</si>
  <si>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</si>
  <si>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</si>
  <si>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</si>
  <si>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</si>
  <si>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</si>
  <si>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</si>
  <si>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</si>
  <si>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</si>
  <si>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</si>
  <si>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</si>
  <si>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</si>
  <si>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</si>
  <si>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</si>
  <si>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</si>
  <si>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</si>
  <si>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</si>
  <si>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</si>
  <si>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</si>
  <si>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</si>
  <si>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</si>
  <si>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</si>
  <si>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</si>
  <si>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</si>
  <si>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</si>
  <si>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</si>
  <si>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</si>
  <si>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</si>
  <si>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</si>
  <si>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</si>
  <si>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</si>
  <si>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</si>
  <si>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</si>
  <si>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</si>
  <si>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</si>
  <si>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</si>
  <si>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</si>
  <si>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</si>
  <si>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</si>
  <si>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</si>
  <si>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</si>
  <si>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</si>
  <si>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</si>
  <si>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</si>
  <si>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</si>
  <si>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</si>
  <si>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</si>
  <si>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</si>
  <si>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</si>
  <si>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</si>
  <si>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</si>
  <si>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</si>
  <si>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</si>
  <si>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</si>
  <si>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</si>
  <si>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</si>
  <si>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</si>
  <si>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</si>
  <si>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</si>
  <si>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</si>
  <si>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</si>
  <si>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</si>
  <si>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</si>
  <si>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</si>
  <si>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</si>
  <si>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</si>
  <si>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</si>
  <si>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</si>
  <si>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</si>
  <si>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</si>
  <si>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</si>
  <si>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</si>
  <si>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</si>
  <si>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</si>
  <si>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</si>
  <si>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</si>
  <si>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</si>
  <si>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</si>
  <si>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</si>
  <si>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</si>
  <si>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</si>
  <si>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</si>
  <si>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</si>
  <si>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</si>
  <si>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</si>
  <si>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</si>
  <si>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</si>
  <si>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</si>
  <si>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</si>
  <si>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</si>
  <si>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</si>
  <si>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</si>
  <si>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</si>
  <si>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</si>
  <si>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</si>
  <si>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</si>
  <si>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</si>
  <si>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</si>
  <si>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</si>
  <si>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</si>
  <si>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</si>
  <si>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</si>
  <si>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</si>
  <si>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</si>
  <si>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</si>
  <si>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</si>
  <si>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</si>
  <si>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</si>
  <si>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</si>
  <si>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</si>
  <si>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</si>
  <si>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</si>
  <si>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</si>
  <si>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</si>
  <si>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</si>
  <si>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</si>
  <si>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</si>
  <si>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</si>
  <si>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</si>
  <si>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</si>
  <si>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</si>
  <si>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</si>
  <si>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</si>
  <si>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</si>
  <si>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</si>
  <si>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</si>
  <si>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</si>
  <si>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</si>
  <si>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</si>
  <si>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</si>
  <si>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</si>
  <si>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</si>
  <si>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</si>
  <si>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</si>
  <si>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</si>
  <si>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</si>
  <si>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</si>
  <si>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</si>
  <si>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</si>
  <si>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</si>
  <si>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</si>
  <si>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</si>
  <si>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</si>
  <si>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</si>
  <si>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</si>
  <si>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</si>
  <si>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</si>
  <si>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</si>
  <si>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</si>
  <si>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</si>
  <si>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</si>
  <si>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</si>
  <si>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</si>
  <si>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</si>
  <si>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</si>
  <si>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</si>
  <si>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</si>
  <si>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</si>
  <si>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</si>
  <si>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</si>
  <si>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</si>
  <si>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</si>
  <si>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</si>
  <si>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</si>
  <si>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</si>
  <si>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</si>
  <si>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</si>
  <si>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</si>
  <si>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</si>
  <si>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</si>
  <si>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</si>
  <si>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</si>
  <si>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</si>
  <si>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</si>
  <si>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</si>
  <si>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</si>
  <si>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</si>
  <si>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</si>
  <si>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</si>
  <si>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</si>
  <si>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</si>
  <si>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</si>
  <si>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</si>
  <si>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</si>
  <si>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</si>
  <si>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</si>
  <si>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</si>
  <si>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</si>
  <si>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</si>
  <si>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</si>
  <si>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</si>
  <si>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</si>
  <si>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</si>
  <si>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</si>
  <si>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</si>
  <si>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</si>
  <si>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</si>
  <si>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</si>
  <si>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</si>
  <si>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</si>
  <si>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</si>
  <si>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</si>
  <si>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</si>
  <si>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</si>
  <si>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</si>
  <si>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</si>
  <si>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</si>
  <si>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</si>
  <si>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</si>
  <si>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</si>
  <si>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</si>
  <si>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</si>
  <si>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</si>
  <si>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</si>
  <si>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</si>
  <si>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</si>
  <si>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</si>
  <si>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</si>
  <si>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</si>
  <si>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</si>
  <si>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</si>
  <si>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</si>
  <si>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</si>
  <si>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</si>
  <si>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</si>
  <si>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</si>
  <si>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</si>
  <si>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</si>
  <si>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</si>
  <si>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</si>
  <si>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</si>
  <si>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</si>
  <si>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</si>
  <si>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</si>
  <si>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</si>
  <si>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</si>
  <si>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</si>
  <si>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</si>
  <si>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</si>
  <si>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</si>
  <si>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</si>
  <si>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</si>
  <si>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</si>
  <si>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</si>
  <si>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</si>
  <si>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</si>
  <si>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</si>
  <si>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</si>
  <si>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</si>
  <si>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</si>
  <si>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</si>
  <si>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</si>
  <si>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</si>
  <si>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</si>
  <si>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</si>
  <si>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</si>
  <si>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</si>
  <si>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</si>
  <si>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</si>
  <si>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</si>
  <si>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</si>
  <si>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</si>
  <si>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</si>
  <si>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</si>
  <si>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</si>
  <si>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</si>
  <si>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</si>
  <si>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</si>
  <si>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</si>
  <si>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</si>
  <si>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</si>
  <si>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</si>
  <si>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</si>
  <si>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</si>
  <si>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</si>
  <si>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</si>
  <si>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</si>
  <si>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</si>
  <si>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</si>
  <si>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</si>
  <si>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</si>
  <si>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</si>
  <si>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</si>
  <si>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</si>
  <si>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</si>
  <si>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</si>
  <si>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</si>
  <si>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</si>
  <si>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</si>
  <si>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</si>
  <si>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</si>
  <si>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</si>
  <si>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</si>
  <si>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</si>
  <si>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</si>
  <si>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</si>
  <si>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</si>
  <si>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</si>
  <si>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</si>
  <si>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</si>
  <si>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</si>
  <si>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</si>
  <si>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</si>
  <si>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</si>
  <si>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</si>
  <si>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</si>
  <si>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</si>
  <si>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</si>
  <si>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</si>
  <si>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</si>
  <si>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</si>
  <si>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</si>
  <si>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</si>
  <si>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</si>
  <si>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</si>
  <si>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</si>
  <si>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</si>
  <si>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</si>
  <si>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</si>
  <si>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</si>
  <si>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</si>
  <si>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</si>
  <si>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</si>
  <si>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</si>
  <si>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</si>
  <si>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</si>
  <si>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</si>
  <si>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</si>
  <si>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</si>
  <si>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</si>
  <si>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</si>
  <si>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</si>
  <si>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</si>
  <si>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</si>
  <si>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</si>
  <si>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</si>
  <si>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</si>
  <si>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</si>
  <si>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</si>
  <si>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</si>
  <si>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</si>
  <si>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</si>
  <si>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</si>
  <si>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</si>
  <si>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</si>
  <si>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</si>
  <si>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</si>
  <si>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</si>
  <si>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</si>
  <si>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</si>
  <si>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</si>
  <si>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</si>
  <si>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</si>
  <si>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</si>
  <si>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</si>
  <si>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</si>
  <si>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</si>
  <si>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</si>
  <si>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</si>
  <si>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</si>
  <si>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</si>
  <si>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</si>
  <si>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</si>
  <si>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</si>
  <si>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</si>
  <si>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</si>
  <si>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</si>
  <si>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</si>
  <si>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</si>
  <si>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</si>
  <si>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</si>
  <si>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</si>
  <si>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</si>
  <si>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</si>
  <si>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</si>
  <si>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</si>
  <si>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</si>
  <si>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</si>
  <si>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</si>
  <si>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</si>
  <si>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</si>
  <si>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</si>
  <si>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</si>
  <si>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</si>
  <si>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</si>
  <si>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</si>
  <si>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</si>
  <si>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</si>
  <si>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</si>
  <si>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</si>
  <si>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</si>
  <si>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</si>
  <si>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</si>
  <si>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</si>
  <si>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</si>
  <si>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</si>
  <si>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</si>
  <si>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</si>
  <si>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</si>
  <si>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</si>
  <si>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</si>
  <si>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</si>
  <si>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</si>
  <si>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</si>
  <si>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</si>
  <si>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</si>
  <si>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</si>
  <si>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</si>
  <si>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</si>
  <si>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</si>
  <si>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</si>
  <si>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</si>
  <si>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</si>
  <si>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</si>
  <si>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</si>
  <si>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</si>
  <si>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</si>
  <si>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</si>
  <si>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</si>
  <si>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</si>
  <si>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</si>
  <si>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</si>
  <si>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</si>
  <si>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</si>
  <si>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</si>
  <si>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</si>
  <si>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</si>
  <si>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</si>
  <si>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</si>
  <si>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</si>
  <si>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</si>
  <si>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</si>
  <si>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</si>
  <si>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</si>
  <si>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</si>
  <si>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</si>
  <si>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</si>
  <si>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</si>
  <si>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</si>
  <si>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</si>
  <si>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</si>
  <si>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</si>
  <si>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</si>
  <si>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</si>
  <si>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</si>
  <si>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</si>
  <si>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</si>
  <si>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</si>
  <si>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</si>
  <si>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</si>
  <si>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</si>
  <si>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</si>
  <si>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</si>
  <si>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</si>
  <si>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</si>
  <si>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</si>
  <si>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</si>
  <si>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</si>
  <si>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</si>
  <si>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</si>
  <si>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</si>
  <si>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</si>
  <si>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</si>
  <si>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</si>
  <si>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</si>
  <si>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</si>
  <si>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</si>
  <si>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</si>
  <si>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</si>
  <si>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</si>
  <si>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</si>
  <si>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</si>
  <si>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</si>
  <si>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</si>
  <si>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</si>
  <si>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</si>
  <si>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</si>
  <si>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</si>
  <si>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</si>
  <si>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</si>
  <si>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</si>
  <si>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</si>
  <si>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</si>
  <si>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</si>
  <si>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</si>
  <si>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</si>
  <si>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</si>
  <si>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</si>
  <si>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</si>
  <si>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</si>
  <si>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</si>
  <si>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</si>
  <si>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</si>
  <si>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</si>
  <si>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</si>
  <si>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</si>
  <si>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</si>
  <si>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</si>
  <si>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</si>
  <si>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</si>
  <si>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</si>
  <si>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</si>
  <si>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</si>
  <si>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</si>
  <si>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</si>
  <si>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</si>
  <si>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</si>
  <si>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</si>
  <si>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</si>
  <si>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</si>
  <si>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</si>
  <si>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</si>
  <si>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</si>
  <si>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</si>
  <si>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</si>
  <si>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</si>
  <si>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</si>
  <si>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</si>
  <si>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</si>
  <si>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</si>
  <si>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</si>
  <si>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</si>
  <si>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</si>
  <si>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</si>
  <si>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</si>
  <si>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</si>
  <si>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</si>
  <si>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</si>
  <si>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</si>
  <si>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</si>
  <si>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</si>
  <si>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</si>
  <si>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</si>
  <si>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</si>
  <si>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</si>
  <si>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</si>
  <si>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</si>
  <si>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</si>
  <si>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</si>
  <si>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</si>
  <si>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</si>
  <si>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</si>
  <si>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</si>
  <si>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</si>
  <si>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</si>
  <si>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</si>
  <si>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</si>
  <si>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</si>
  <si>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</si>
  <si>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</si>
  <si>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</si>
  <si>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</si>
  <si>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</si>
  <si>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</si>
  <si>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</si>
  <si>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</si>
  <si>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</si>
  <si>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</si>
  <si>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</si>
  <si>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</si>
  <si>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</si>
  <si>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</si>
  <si>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</si>
  <si>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</si>
  <si>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</si>
  <si>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</si>
  <si>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</si>
  <si>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</si>
  <si>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</si>
  <si>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</si>
  <si>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</si>
  <si>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</si>
  <si>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</si>
  <si>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</si>
  <si>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</si>
  <si>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</si>
  <si>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</si>
  <si>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</si>
  <si>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</si>
  <si>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</si>
  <si>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</si>
  <si>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</si>
  <si>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</si>
  <si>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</si>
  <si>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</si>
  <si>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</si>
  <si>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</si>
  <si>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</si>
  <si>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</si>
  <si>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</si>
  <si>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</si>
  <si>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</si>
  <si>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</si>
  <si>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</si>
  <si>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</si>
  <si>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</si>
  <si>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</si>
  <si>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</si>
  <si>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</si>
  <si>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</si>
  <si>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</si>
  <si>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</si>
  <si>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</si>
  <si>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</si>
  <si>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</si>
  <si>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</si>
  <si>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</si>
  <si>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</si>
  <si>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</si>
  <si>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</si>
  <si>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</si>
  <si>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</si>
  <si>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</si>
  <si>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</si>
  <si>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</si>
  <si>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</si>
  <si>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</si>
  <si>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</si>
  <si>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</si>
  <si>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</si>
  <si>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</si>
  <si>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</si>
  <si>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</si>
  <si>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</si>
  <si>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</si>
  <si>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</si>
  <si>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</si>
  <si>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</si>
  <si>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</si>
  <si>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</si>
  <si>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</si>
  <si>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</si>
  <si>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</si>
  <si>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</si>
  <si>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</si>
  <si>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</si>
  <si>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</si>
  <si>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</si>
  <si>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</si>
  <si>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</si>
  <si>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</si>
  <si>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</si>
  <si>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</si>
  <si>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</si>
  <si>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</si>
  <si>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</si>
  <si>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</si>
  <si>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</si>
  <si>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</si>
  <si>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</si>
  <si>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</si>
  <si>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</si>
  <si>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</si>
  <si>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</si>
  <si>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</si>
  <si>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</si>
  <si>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</si>
  <si>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</si>
  <si>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</si>
  <si>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</si>
  <si>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</si>
  <si>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</si>
  <si>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</si>
  <si>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</si>
  <si>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</si>
  <si>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</si>
  <si>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</si>
  <si>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</si>
  <si>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</si>
  <si>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</si>
  <si>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</si>
  <si>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</si>
  <si>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</si>
  <si>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</si>
  <si>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</si>
  <si>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</si>
  <si>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</si>
  <si>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</si>
  <si>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</si>
  <si>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</si>
  <si>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</si>
  <si>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</si>
  <si>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</si>
  <si>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</si>
  <si>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</si>
  <si>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</si>
  <si>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</si>
  <si>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</si>
  <si>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</si>
  <si>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</si>
  <si>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</si>
  <si>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</si>
  <si>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</si>
  <si>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</si>
  <si>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</si>
  <si>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</si>
  <si>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</si>
  <si>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</si>
  <si>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</si>
  <si>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</si>
  <si>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</si>
  <si>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</si>
  <si>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</si>
  <si>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</si>
  <si>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</si>
  <si>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</si>
  <si>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</si>
  <si>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</si>
  <si>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</si>
  <si>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</si>
  <si>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</si>
  <si>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</si>
  <si>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</si>
  <si>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</si>
  <si>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</si>
  <si>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</si>
  <si>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</si>
  <si>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</si>
  <si>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</si>
  <si>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</si>
  <si>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</si>
  <si>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</si>
  <si>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</si>
  <si>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</si>
  <si>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</si>
  <si>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</si>
  <si>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</si>
  <si>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</si>
  <si>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</si>
  <si>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</si>
  <si>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</si>
  <si>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</si>
  <si>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</si>
  <si>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</si>
  <si>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</si>
  <si>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</si>
  <si>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</si>
  <si>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</si>
  <si>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</si>
  <si>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</si>
  <si>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</si>
  <si>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</si>
  <si>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</si>
  <si>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</si>
  <si>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</si>
  <si>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</si>
  <si>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</si>
  <si>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</si>
  <si>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</si>
  <si>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</si>
  <si>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</si>
  <si>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</si>
  <si>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</si>
  <si>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</si>
  <si>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</si>
  <si>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</si>
  <si>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</si>
  <si>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</si>
  <si>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</si>
  <si>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</si>
  <si>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</si>
  <si>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</si>
  <si>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</si>
  <si>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</si>
  <si>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</si>
  <si>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</si>
  <si>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</si>
  <si>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</si>
  <si>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</si>
  <si>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</si>
  <si>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</si>
  <si>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</si>
  <si>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</si>
  <si>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</si>
  <si>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</si>
  <si>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</si>
  <si>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</si>
  <si>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</si>
  <si>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</si>
  <si>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</si>
  <si>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</si>
  <si>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</si>
  <si>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</si>
  <si>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</si>
  <si>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</si>
  <si>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</si>
  <si>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</si>
  <si>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</si>
  <si>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</si>
  <si>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</si>
  <si>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</si>
  <si>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</si>
  <si>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</si>
  <si>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</si>
  <si>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</si>
  <si>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</si>
  <si>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</si>
  <si>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</si>
  <si>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</si>
  <si>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</si>
  <si>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</si>
  <si>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</si>
  <si>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</si>
  <si>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</si>
  <si>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</si>
  <si>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</si>
  <si>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</si>
  <si>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</si>
  <si>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</si>
  <si>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</si>
  <si>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</si>
  <si>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</si>
  <si>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</si>
  <si>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</si>
  <si>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</si>
  <si>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</si>
  <si>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</si>
  <si>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</si>
  <si>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</si>
  <si>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</si>
  <si>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</si>
  <si>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</si>
  <si>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</si>
  <si>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</si>
  <si>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</si>
  <si>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</si>
  <si>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</si>
  <si>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</si>
  <si>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</si>
  <si>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</si>
  <si>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</si>
  <si>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</si>
  <si>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</si>
  <si>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</si>
  <si>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</si>
  <si>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</si>
  <si>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</si>
  <si>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</si>
  <si>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</si>
  <si>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</si>
  <si>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</si>
  <si>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</si>
  <si>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</si>
  <si>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</si>
  <si>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</si>
  <si>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</si>
  <si>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</si>
  <si>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</si>
  <si>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</si>
  <si>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</si>
  <si>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</si>
  <si>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</si>
  <si>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</si>
  <si>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</si>
  <si>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</si>
  <si>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</si>
  <si>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</si>
  <si>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</si>
  <si>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</si>
  <si>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</si>
  <si>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</si>
  <si>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</si>
  <si>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</si>
  <si>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</si>
  <si>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</si>
  <si>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</si>
  <si>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</si>
  <si>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</si>
  <si>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</si>
  <si>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</si>
  <si>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</si>
  <si>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</si>
  <si>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</si>
  <si>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</si>
  <si>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</si>
  <si>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</si>
  <si>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</si>
  <si>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</si>
  <si>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</si>
  <si>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</si>
  <si>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</si>
  <si>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</si>
  <si>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</si>
  <si>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</si>
  <si>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</si>
  <si>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</si>
  <si>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</si>
  <si>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</si>
  <si>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</si>
  <si>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</si>
  <si>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</si>
  <si>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</si>
  <si>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</si>
  <si>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</si>
  <si>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</si>
  <si>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</si>
  <si>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</si>
  <si>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</si>
  <si>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</si>
  <si>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</si>
  <si>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</si>
  <si>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</si>
  <si>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</si>
  <si>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</si>
  <si>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</si>
  <si>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</si>
  <si>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</si>
  <si>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</si>
  <si>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</si>
  <si>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</si>
  <si>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</si>
  <si>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</si>
  <si>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</si>
  <si>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</si>
  <si>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</si>
  <si>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</si>
  <si>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</si>
  <si>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</si>
  <si>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</si>
  <si>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</si>
  <si>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</si>
  <si>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</si>
  <si>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</si>
  <si>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</si>
  <si>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</si>
  <si>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</si>
  <si>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</si>
  <si>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</si>
  <si>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</si>
  <si>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</si>
  <si>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</si>
  <si>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</si>
  <si>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</si>
  <si>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</si>
  <si>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</si>
  <si>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</si>
  <si>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</si>
  <si>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</si>
  <si>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</si>
  <si>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</si>
  <si>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</si>
  <si>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</si>
  <si>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</si>
  <si>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</si>
  <si>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</si>
  <si>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</si>
  <si>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</si>
  <si>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</si>
  <si>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</si>
  <si>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</si>
  <si>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</si>
  <si>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</si>
  <si>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</si>
  <si>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</si>
  <si>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</si>
  <si>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</si>
  <si>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</si>
  <si>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</si>
  <si>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</si>
  <si>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</si>
  <si>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</si>
  <si>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</si>
  <si>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</si>
  <si>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</si>
  <si>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</si>
  <si>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</si>
  <si>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</si>
  <si>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</si>
  <si>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</si>
  <si>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</si>
  <si>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</si>
  <si>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</si>
  <si>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</si>
  <si>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</si>
  <si>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</si>
  <si>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</si>
  <si>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</si>
  <si>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</si>
  <si>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</si>
  <si>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</si>
  <si>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</si>
  <si>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</si>
  <si>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</si>
  <si>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</si>
  <si>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</si>
  <si>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</si>
  <si>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</si>
  <si>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</si>
  <si>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</si>
  <si>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</si>
  <si>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</si>
  <si>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</si>
  <si>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</si>
  <si>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</si>
  <si>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</si>
  <si>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</si>
  <si>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</si>
  <si>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</si>
  <si>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</si>
  <si>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</si>
  <si>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</si>
  <si>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</si>
  <si>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</si>
  <si>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</si>
  <si>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</si>
  <si>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</si>
  <si>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</si>
  <si>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</si>
  <si>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</si>
  <si>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</si>
  <si>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</si>
  <si>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</si>
  <si>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</si>
  <si>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</si>
  <si>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</si>
  <si>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</si>
  <si>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</si>
  <si>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</si>
  <si>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</si>
  <si>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</si>
  <si>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</si>
  <si>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</si>
  <si>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</si>
  <si>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</si>
  <si>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</si>
  <si>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</si>
  <si>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</si>
  <si>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</si>
  <si>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</si>
  <si>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</si>
  <si>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</si>
  <si>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</si>
  <si>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</si>
  <si>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</si>
  <si>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</si>
  <si>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</si>
  <si>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</si>
  <si>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</si>
  <si>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</si>
  <si>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</si>
  <si>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</si>
  <si>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</si>
  <si>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</si>
  <si>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</si>
  <si>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</si>
  <si>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</si>
  <si>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</si>
  <si>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</si>
  <si>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</si>
  <si>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</si>
  <si>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</si>
  <si>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</si>
  <si>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</si>
  <si>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</si>
  <si>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</si>
  <si>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</si>
  <si>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</si>
  <si>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</si>
  <si>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</si>
  <si>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</si>
  <si>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</si>
  <si>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</si>
  <si>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</si>
  <si>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</si>
  <si>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</si>
  <si>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</si>
  <si>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</si>
  <si>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</si>
  <si>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</si>
  <si>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</si>
  <si>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</si>
  <si>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</si>
  <si>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</si>
  <si>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</si>
  <si>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</si>
  <si>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</si>
  <si>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</si>
  <si>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</si>
  <si>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</si>
  <si>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</si>
  <si>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</si>
  <si>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</si>
  <si>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</si>
  <si>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</si>
  <si>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</si>
  <si>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</si>
  <si>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</si>
  <si>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</si>
  <si>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</si>
  <si>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</si>
  <si>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</si>
  <si>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</si>
  <si>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</si>
  <si>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</si>
  <si>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</si>
  <si>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</si>
  <si>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</si>
  <si>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</si>
  <si>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</si>
  <si>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</si>
  <si>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</si>
  <si>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</si>
  <si>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</si>
  <si>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</si>
  <si>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</si>
  <si>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</si>
  <si>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</si>
  <si>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</si>
  <si>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</si>
  <si>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</si>
  <si>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</si>
  <si>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</si>
  <si>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</si>
  <si>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</si>
  <si>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</si>
  <si>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</si>
  <si>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</si>
  <si>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</si>
  <si>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</si>
  <si>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</si>
  <si>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</si>
  <si>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</si>
  <si>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</si>
  <si>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</si>
  <si>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</si>
  <si>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</si>
  <si>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</si>
  <si>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</si>
  <si>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</si>
  <si>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</si>
  <si>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</si>
  <si>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</si>
  <si>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</si>
  <si>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</si>
  <si>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</si>
  <si>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</si>
  <si>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</si>
  <si>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</si>
  <si>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</si>
  <si>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</si>
  <si>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</si>
  <si>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</si>
  <si>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</si>
  <si>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</si>
  <si>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</si>
  <si>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</si>
  <si>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</si>
  <si>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</si>
  <si>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</si>
  <si>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</si>
  <si>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</si>
  <si>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</si>
  <si>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</si>
  <si>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</si>
  <si>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</si>
  <si>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</si>
  <si>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</si>
  <si>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</si>
  <si>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</si>
  <si>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</si>
  <si>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</si>
  <si>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</si>
  <si>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</si>
  <si>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</si>
  <si>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</si>
  <si>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</si>
  <si>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</si>
  <si>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</si>
  <si>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</si>
  <si>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</si>
  <si>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</si>
  <si>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</si>
  <si>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</si>
  <si>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</si>
  <si>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</si>
  <si>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</si>
  <si>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</si>
  <si>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</si>
  <si>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</si>
  <si>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</si>
  <si>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</si>
  <si>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</si>
  <si>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</si>
  <si>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</si>
  <si>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</si>
  <si>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</si>
  <si>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</si>
  <si>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</si>
  <si>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</si>
  <si>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</si>
  <si>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</si>
  <si>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</si>
  <si>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</si>
  <si>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</si>
  <si>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</si>
  <si>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</si>
  <si>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</si>
  <si>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</si>
  <si>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</si>
  <si>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</si>
  <si>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</si>
  <si>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</si>
  <si>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</si>
  <si>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</si>
  <si>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</si>
  <si>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</si>
  <si>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</si>
  <si>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</si>
  <si>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</si>
  <si>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</si>
  <si>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</si>
  <si>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</si>
  <si>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</si>
  <si>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</si>
  <si>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</si>
  <si>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</si>
  <si>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</si>
  <si>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</si>
  <si>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</si>
  <si>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</si>
  <si>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</si>
  <si>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</si>
  <si>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</si>
  <si>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</si>
  <si>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</si>
  <si>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</si>
  <si>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</si>
  <si>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</si>
  <si>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</si>
  <si>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</si>
  <si>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</si>
  <si>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</si>
  <si>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</si>
  <si>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</si>
  <si>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</si>
  <si>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</si>
  <si>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</si>
  <si>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</si>
  <si>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</si>
  <si>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</si>
  <si>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</si>
  <si>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</si>
  <si>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</si>
  <si>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</si>
  <si>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</si>
  <si>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</si>
  <si>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</si>
  <si>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</si>
  <si>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</si>
  <si>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</si>
  <si>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</si>
  <si>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</si>
  <si>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</si>
  <si>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</si>
  <si>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</si>
  <si>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</si>
  <si>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</si>
  <si>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</si>
  <si>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</si>
  <si>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</si>
  <si>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</si>
  <si>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</si>
  <si>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</si>
  <si>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</si>
  <si>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</si>
  <si>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</si>
  <si>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</si>
  <si>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</si>
  <si>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</si>
  <si>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</si>
  <si>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</si>
  <si>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</si>
  <si>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</si>
  <si>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</si>
  <si>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</si>
  <si>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</si>
  <si>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</si>
  <si>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</si>
  <si>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</si>
  <si>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</si>
  <si>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</si>
  <si>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</si>
  <si>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</si>
  <si>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</si>
  <si>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</si>
  <si>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</si>
  <si>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</si>
  <si>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</si>
  <si>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</si>
  <si>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</si>
  <si>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</si>
  <si>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</si>
  <si>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</si>
  <si>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</si>
  <si>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</si>
  <si>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</si>
  <si>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</si>
  <si>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</si>
  <si>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</si>
  <si>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</si>
  <si>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</si>
  <si>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</si>
  <si>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</si>
  <si>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</si>
  <si>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</si>
  <si>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</si>
  <si>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</si>
  <si>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</si>
  <si>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</si>
  <si>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</si>
  <si>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</si>
  <si>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</si>
  <si>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</si>
  <si>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</si>
  <si>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</si>
  <si>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</si>
  <si>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</si>
  <si>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</si>
  <si>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</si>
  <si>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</si>
  <si>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</si>
  <si>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</si>
  <si>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</si>
  <si>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</si>
  <si>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</si>
  <si>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</si>
  <si>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</si>
  <si>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</si>
  <si>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</si>
  <si>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</si>
  <si>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</si>
  <si>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</si>
  <si>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</si>
  <si>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</si>
  <si>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</si>
  <si>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</si>
  <si>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</si>
  <si>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</si>
  <si>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</si>
  <si>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</si>
  <si>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</si>
  <si>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</si>
  <si>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</si>
  <si>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</si>
  <si>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</si>
  <si>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</si>
  <si>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</si>
  <si>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</si>
  <si>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</si>
  <si>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</si>
  <si>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</si>
  <si>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</si>
  <si>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</si>
  <si>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</si>
  <si>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</si>
  <si>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</si>
  <si>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</si>
  <si>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</si>
  <si>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</si>
  <si>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</si>
  <si>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</si>
  <si>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</si>
  <si>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</si>
  <si>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</si>
  <si>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</si>
  <si>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</si>
  <si>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</si>
  <si>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</si>
  <si>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</si>
  <si>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</si>
  <si>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</si>
  <si>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</si>
  <si>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</si>
  <si>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</si>
  <si>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</si>
  <si>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</si>
  <si>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</si>
  <si>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</si>
  <si>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</si>
  <si>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</si>
  <si>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</si>
  <si>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</si>
  <si>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</si>
  <si>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</si>
  <si>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</si>
  <si>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</si>
  <si>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</si>
  <si>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</si>
  <si>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</si>
  <si>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</si>
  <si>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</si>
  <si>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</si>
  <si>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</si>
  <si>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</si>
  <si>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</si>
  <si>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</si>
  <si>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</si>
  <si>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</si>
  <si>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</si>
  <si>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</si>
  <si>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</si>
  <si>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</si>
  <si>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</si>
  <si>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</si>
  <si>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</si>
  <si>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</si>
  <si>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</si>
  <si>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</si>
  <si>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</si>
  <si>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</si>
  <si>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</si>
  <si>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</si>
  <si>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</si>
  <si>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</si>
  <si>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</si>
  <si>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</si>
  <si>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</si>
  <si>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</si>
  <si>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</si>
  <si>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</si>
  <si>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</si>
  <si>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</si>
  <si>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</si>
  <si>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</si>
  <si>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</si>
  <si>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</si>
  <si>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</si>
  <si>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</si>
  <si>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</si>
  <si>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</si>
  <si>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</si>
  <si>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</si>
  <si>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</si>
  <si>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</si>
  <si>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</si>
  <si>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</si>
  <si>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</si>
  <si>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</si>
  <si>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</si>
  <si>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</si>
  <si>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</si>
  <si>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</si>
  <si>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</si>
  <si>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</si>
  <si>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</si>
  <si>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</si>
  <si>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</si>
  <si>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</si>
  <si>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</si>
  <si>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</si>
  <si>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</si>
  <si>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</si>
  <si>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</si>
  <si>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</si>
  <si>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</si>
  <si>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</si>
  <si>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</si>
  <si>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</si>
  <si>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</si>
  <si>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</si>
  <si>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</si>
  <si>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</si>
  <si>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</si>
  <si>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</si>
  <si>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</si>
  <si>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</si>
  <si>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</si>
  <si>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</si>
  <si>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</si>
  <si>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</si>
  <si>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</si>
  <si>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</si>
  <si>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</si>
  <si>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</si>
  <si>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</si>
  <si>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</si>
  <si>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</si>
  <si>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</si>
  <si>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</si>
  <si>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</si>
  <si>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</si>
  <si>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</si>
  <si>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</si>
  <si>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</si>
  <si>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</si>
  <si>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</si>
  <si>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</si>
  <si>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</si>
  <si>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</si>
  <si>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</si>
  <si>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</si>
  <si>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</si>
  <si>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</si>
  <si>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</si>
  <si>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</si>
  <si>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</si>
  <si>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</si>
  <si>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</si>
  <si>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</si>
  <si>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</si>
  <si>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</si>
  <si>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</si>
  <si>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</si>
  <si>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</si>
  <si>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</si>
  <si>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</si>
  <si>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</si>
  <si>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</si>
  <si>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</si>
  <si>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</si>
  <si>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</si>
  <si>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</si>
  <si>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</si>
  <si>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</si>
  <si>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</si>
  <si>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</si>
  <si>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</si>
  <si>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</si>
  <si>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</si>
  <si>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</si>
  <si>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</si>
  <si>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</si>
  <si>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</si>
  <si>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</si>
  <si>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</si>
  <si>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</si>
  <si>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</si>
  <si>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</si>
  <si>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</si>
  <si>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</si>
  <si>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</si>
  <si>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</si>
  <si>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</si>
  <si>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</si>
  <si>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</si>
  <si>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</si>
  <si>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</si>
  <si>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</si>
  <si>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</si>
  <si>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</si>
  <si>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</si>
  <si>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</si>
  <si>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</si>
  <si>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</si>
  <si>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</si>
  <si>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</si>
  <si>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</si>
  <si>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</si>
  <si>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</si>
  <si>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</si>
  <si>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</si>
  <si>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</si>
  <si>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</si>
  <si>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</si>
  <si>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</si>
  <si>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</si>
  <si>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</si>
  <si>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</si>
  <si>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</si>
  <si>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</si>
  <si>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</si>
  <si>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</si>
  <si>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</si>
  <si>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</si>
  <si>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</si>
  <si>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</si>
  <si>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</si>
  <si>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</si>
  <si>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</si>
  <si>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</si>
  <si>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</si>
  <si>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</si>
  <si>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</si>
  <si>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</si>
  <si>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</si>
  <si>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</si>
  <si>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</si>
  <si>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</si>
  <si>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</si>
  <si>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</si>
  <si>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</si>
  <si>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</si>
  <si>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</si>
  <si>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</si>
  <si>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</si>
  <si>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</si>
  <si>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</si>
  <si>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</si>
  <si>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</si>
  <si>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</si>
  <si>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</si>
  <si>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</si>
  <si>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</si>
  <si>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</si>
  <si>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</si>
  <si>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</si>
  <si>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</si>
  <si>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</si>
  <si>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</si>
  <si>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</si>
  <si>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</si>
  <si>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</si>
  <si>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</si>
  <si>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</si>
  <si>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</si>
  <si>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</si>
  <si>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</si>
  <si>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</si>
  <si>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</si>
  <si>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</si>
  <si>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</si>
  <si>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</si>
  <si>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</si>
  <si>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</si>
  <si>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</si>
  <si>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</si>
  <si>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</si>
  <si>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</si>
  <si>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</si>
  <si>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</si>
  <si>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</si>
  <si>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</si>
  <si>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</si>
  <si>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</si>
  <si>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</si>
  <si>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</si>
  <si>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</si>
  <si>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</si>
  <si>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</si>
  <si>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</si>
  <si>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</si>
  <si>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</si>
  <si>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</si>
  <si>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</si>
  <si>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</si>
  <si>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</si>
  <si>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</si>
  <si>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</si>
  <si>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</si>
  <si>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</si>
  <si>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</si>
  <si>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</si>
  <si>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</si>
  <si>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</si>
  <si>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</si>
  <si>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</si>
  <si>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</si>
  <si>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</si>
  <si>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</si>
  <si>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</si>
  <si>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</si>
  <si>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</si>
  <si>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</si>
  <si>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</si>
  <si>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</si>
  <si>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</si>
  <si>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</si>
  <si>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</si>
  <si>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</si>
  <si>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</si>
  <si>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</si>
  <si>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</si>
  <si>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</si>
  <si>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</si>
  <si>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</si>
  <si>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</si>
  <si>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</si>
  <si>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</si>
  <si>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</si>
  <si>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</si>
  <si>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</si>
  <si>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</si>
  <si>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</si>
  <si>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</si>
  <si>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</si>
  <si>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</si>
  <si>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</si>
  <si>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</si>
  <si>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</si>
  <si>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</si>
  <si>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</si>
  <si>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</si>
  <si>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</si>
  <si>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</si>
  <si>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</si>
  <si>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</si>
  <si>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</si>
  <si>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</si>
  <si>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</si>
  <si>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</si>
  <si>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</si>
  <si>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</si>
  <si>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</si>
  <si>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</si>
  <si>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</si>
  <si>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</si>
  <si>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</si>
  <si>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</si>
  <si>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</si>
  <si>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</si>
  <si>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</si>
  <si>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</si>
  <si>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</si>
  <si>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</si>
  <si>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</si>
  <si>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</si>
  <si>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</si>
  <si>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</si>
  <si>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</si>
  <si>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</si>
  <si>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</si>
  <si>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</si>
  <si>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</si>
  <si>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</si>
  <si>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</si>
  <si>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</si>
  <si>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</si>
  <si>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</si>
  <si>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</si>
  <si>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</si>
  <si>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</si>
  <si>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</si>
  <si>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</si>
  <si>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</si>
  <si>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</si>
  <si>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</si>
  <si>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</si>
  <si>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</si>
  <si>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</si>
  <si>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</si>
  <si>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</si>
  <si>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</si>
  <si>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</si>
  <si>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</si>
  <si>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</si>
  <si>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</si>
  <si>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</si>
  <si>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</si>
  <si>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</si>
  <si>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</si>
  <si>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</si>
  <si>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</si>
  <si>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</si>
  <si>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</si>
  <si>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</si>
  <si>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</si>
  <si>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</si>
  <si>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</si>
  <si>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</si>
  <si>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</si>
  <si>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</si>
  <si>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</si>
  <si>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</si>
  <si>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</si>
  <si>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</si>
  <si>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</si>
  <si>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</si>
  <si>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</si>
  <si>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</si>
  <si>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</si>
  <si>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</si>
  <si>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</si>
  <si>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</si>
  <si>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</si>
  <si>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</si>
  <si>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</si>
  <si>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</si>
  <si>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</si>
  <si>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</si>
  <si>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</si>
  <si>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</si>
  <si>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</si>
  <si>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</si>
  <si>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</si>
  <si>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</si>
  <si>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</si>
  <si>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</si>
  <si>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</si>
  <si>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</si>
  <si>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</si>
  <si>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</si>
  <si>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</si>
  <si>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</si>
  <si>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</si>
  <si>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</si>
  <si>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</si>
  <si>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</si>
  <si>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</si>
  <si>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</si>
  <si>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</si>
  <si>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</si>
  <si>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</si>
  <si>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</si>
  <si>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</si>
  <si>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</si>
  <si>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</si>
  <si>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</si>
  <si>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</si>
  <si>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</si>
  <si>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</si>
  <si>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</si>
  <si>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</si>
  <si>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</si>
  <si>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</si>
  <si>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</si>
  <si>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</si>
  <si>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</si>
  <si>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</si>
  <si>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</si>
  <si>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</si>
  <si>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</si>
  <si>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</si>
  <si>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</si>
  <si>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</si>
  <si>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</si>
  <si>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</si>
  <si>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</si>
  <si>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</si>
  <si>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</si>
  <si>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</si>
  <si>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</si>
  <si>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</si>
  <si>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</si>
  <si>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</si>
  <si>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</si>
  <si>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</si>
  <si>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</si>
  <si>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</si>
  <si>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</si>
  <si>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</si>
  <si>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</si>
  <si>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</si>
  <si>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</si>
  <si>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</si>
  <si>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</si>
  <si>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</si>
  <si>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</si>
  <si>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</si>
  <si>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</si>
  <si>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</si>
  <si>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</si>
  <si>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</si>
  <si>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</si>
  <si>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</si>
  <si>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</si>
  <si>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</si>
  <si>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</si>
  <si>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</si>
  <si>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</si>
  <si>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</si>
  <si>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</si>
  <si>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</si>
  <si>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</si>
  <si>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</si>
  <si>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</si>
  <si>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</si>
  <si>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</si>
  <si>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</si>
  <si>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</si>
  <si>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</si>
  <si>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</si>
  <si>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</si>
  <si>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</si>
  <si>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</si>
  <si>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</si>
  <si>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</si>
  <si>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</si>
  <si>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</si>
  <si>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</si>
  <si>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</si>
  <si>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</si>
  <si>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</si>
  <si>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</si>
  <si>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</si>
  <si>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</si>
  <si>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</si>
  <si>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</si>
  <si>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</si>
  <si>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</si>
  <si>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</si>
  <si>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</si>
  <si>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</si>
  <si>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</si>
  <si>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</si>
  <si>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</si>
  <si>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</si>
  <si>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</si>
  <si>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</si>
  <si>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</si>
  <si>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</si>
  <si>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</si>
  <si>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</si>
  <si>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</si>
  <si>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</si>
  <si>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</si>
  <si>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</si>
  <si>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</si>
  <si>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</si>
  <si>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</si>
  <si>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</si>
  <si>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</si>
  <si>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</si>
  <si>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</si>
  <si>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</si>
  <si>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</si>
  <si>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</si>
  <si>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</si>
  <si>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</si>
  <si>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</si>
  <si>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</si>
  <si>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</si>
  <si>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</si>
  <si>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</si>
  <si>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</si>
  <si>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</si>
  <si>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</si>
  <si>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</si>
  <si>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</si>
  <si>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</si>
  <si>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</si>
  <si>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</si>
  <si>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</si>
  <si>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</si>
  <si>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</si>
  <si>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</si>
  <si>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</si>
  <si>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</si>
  <si>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</si>
  <si>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</si>
  <si>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</si>
  <si>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</si>
  <si>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</si>
  <si>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</si>
  <si>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</si>
  <si>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</si>
  <si>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</si>
  <si>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</si>
  <si>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</si>
  <si>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</si>
  <si>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</si>
  <si>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</si>
  <si>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</si>
  <si>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</si>
  <si>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</si>
  <si>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</si>
  <si>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</si>
  <si>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</si>
  <si>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</si>
  <si>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</si>
  <si>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</si>
  <si>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</si>
  <si>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</si>
  <si>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</si>
  <si>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</si>
  <si>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</si>
  <si>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</si>
  <si>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</si>
  <si>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</si>
  <si>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</si>
  <si>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</si>
  <si>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</si>
  <si>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</si>
  <si>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</si>
  <si>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</si>
  <si>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</si>
  <si>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</si>
  <si>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</si>
  <si>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</si>
  <si>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</si>
  <si>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</si>
  <si>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</si>
  <si>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</si>
  <si>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</si>
  <si>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</si>
  <si>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</si>
  <si>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</si>
  <si>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</si>
  <si>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</si>
  <si>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</si>
  <si>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</si>
  <si>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</si>
  <si>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</si>
  <si>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</si>
  <si>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</si>
  <si>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</si>
  <si>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</si>
  <si>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</si>
  <si>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</si>
  <si>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</si>
  <si>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</si>
  <si>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</si>
  <si>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</si>
  <si>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</si>
  <si>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</si>
  <si>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</si>
  <si>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</si>
  <si>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</si>
  <si>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</si>
  <si>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</si>
  <si>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</si>
  <si>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</si>
  <si>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</si>
  <si>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</si>
  <si>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</si>
  <si>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</si>
  <si>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</si>
  <si>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</si>
  <si>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</si>
  <si>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</si>
  <si>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</si>
  <si>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</si>
  <si>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</si>
  <si>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</si>
  <si>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</si>
  <si>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</si>
  <si>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</si>
  <si>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</si>
  <si>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</si>
  <si>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</si>
  <si>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</si>
  <si>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</si>
  <si>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</si>
  <si>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</si>
  <si>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</si>
  <si>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</si>
  <si>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</si>
  <si>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</si>
  <si>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</si>
  <si>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</si>
  <si>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</si>
  <si>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</si>
  <si>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</si>
  <si>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</si>
  <si>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</si>
  <si>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</si>
  <si>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</si>
  <si>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</si>
  <si>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</si>
  <si>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</si>
  <si>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</si>
  <si>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</si>
  <si>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</si>
  <si>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</si>
  <si>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</si>
  <si>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</si>
  <si>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</si>
  <si>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</si>
  <si>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</si>
  <si>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</si>
  <si>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</si>
  <si>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</si>
  <si>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</si>
  <si>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</si>
  <si>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</si>
  <si>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</si>
  <si>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</si>
  <si>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</si>
  <si>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</si>
  <si>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</si>
  <si>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</si>
  <si>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</si>
  <si>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</si>
  <si>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</si>
  <si>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</si>
  <si>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</si>
  <si>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</si>
  <si>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</si>
  <si>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</si>
  <si>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</si>
  <si>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</si>
  <si>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</si>
  <si>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</si>
  <si>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</si>
  <si>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</si>
  <si>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</si>
  <si>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</si>
  <si>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</si>
  <si>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</si>
  <si>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</si>
  <si>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</si>
  <si>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</si>
  <si>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</si>
  <si>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</si>
  <si>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</si>
  <si>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</si>
  <si>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</si>
  <si>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</si>
  <si>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</si>
  <si>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</si>
  <si>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</si>
  <si>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</si>
  <si>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</si>
  <si>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</si>
  <si>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</si>
  <si>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</si>
  <si>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</si>
  <si>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</si>
  <si>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</si>
  <si>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</si>
  <si>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</si>
  <si>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</si>
  <si>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</si>
  <si>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</si>
  <si>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</si>
  <si>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</si>
  <si>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</si>
  <si>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</si>
  <si>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</si>
  <si>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</si>
  <si>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</si>
  <si>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</si>
  <si>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</si>
  <si>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</si>
  <si>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</si>
  <si>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</si>
  <si>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</si>
  <si>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</si>
  <si>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</si>
  <si>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</si>
  <si>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</si>
  <si>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</si>
  <si>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</si>
  <si>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</si>
  <si>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</si>
  <si>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</si>
  <si>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</si>
  <si>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</si>
  <si>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</si>
  <si>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</si>
  <si>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</si>
  <si>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</si>
  <si>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</si>
  <si>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</si>
  <si>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</si>
  <si>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</si>
  <si>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</si>
  <si>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</si>
  <si>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</si>
  <si>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</si>
  <si>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</si>
  <si>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</si>
  <si>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</si>
  <si>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</si>
  <si>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</si>
  <si>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</si>
  <si>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</si>
  <si>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</si>
  <si>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</si>
  <si>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</si>
  <si>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</si>
  <si>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</si>
  <si>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</si>
  <si>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</si>
  <si>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</si>
  <si>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</si>
  <si>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</si>
  <si>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</si>
  <si>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</si>
  <si>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</si>
  <si>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</si>
  <si>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</si>
  <si>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</si>
  <si>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</si>
  <si>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</si>
  <si>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</si>
  <si>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</si>
  <si>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</si>
  <si>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</si>
  <si>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</si>
  <si>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</si>
  <si>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</si>
  <si>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</si>
  <si>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</si>
  <si>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</si>
  <si>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</si>
  <si>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</si>
  <si>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</si>
  <si>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</si>
  <si>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</si>
  <si>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</si>
  <si>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</si>
  <si>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</si>
  <si>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</si>
  <si>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</si>
  <si>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</si>
  <si>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</si>
  <si>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</si>
  <si>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</si>
  <si>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</si>
  <si>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</si>
  <si>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</si>
  <si>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</si>
  <si>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</si>
  <si>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</si>
  <si>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</si>
  <si>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</si>
  <si>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</si>
  <si>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</si>
  <si>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</si>
  <si>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</si>
  <si>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</si>
  <si>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</si>
  <si>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</si>
  <si>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</si>
  <si>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</si>
  <si>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</si>
  <si>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</si>
  <si>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</si>
  <si>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</si>
  <si>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</si>
  <si>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</si>
  <si>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</si>
  <si>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</si>
  <si>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</si>
  <si>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</si>
  <si>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</si>
  <si>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</si>
  <si>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</si>
  <si>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</si>
  <si>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</si>
  <si>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</si>
  <si>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</si>
  <si>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</si>
  <si>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</si>
  <si>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</si>
  <si>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</si>
  <si>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</si>
  <si>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</si>
  <si>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</si>
  <si>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</si>
  <si>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</si>
  <si>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</si>
  <si>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</si>
  <si>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</si>
  <si>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</si>
  <si>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</si>
  <si>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</si>
  <si>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</si>
  <si>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</si>
  <si>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</si>
  <si>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</si>
  <si>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</si>
  <si>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</si>
  <si>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</si>
  <si>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</si>
  <si>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</si>
  <si>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</si>
  <si>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</si>
  <si>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</si>
  <si>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</si>
  <si>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</si>
  <si>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</si>
  <si>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</si>
  <si>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</si>
  <si>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</si>
  <si>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</si>
  <si>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</si>
  <si>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</si>
  <si>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</si>
  <si>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</si>
  <si>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</si>
  <si>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</si>
  <si>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</si>
  <si>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</si>
  <si>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</si>
  <si>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</si>
  <si>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</si>
  <si>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</si>
  <si>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</si>
  <si>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</si>
  <si>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</si>
  <si>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</si>
  <si>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</si>
  <si>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</si>
  <si>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</si>
  <si>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</si>
  <si>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</si>
  <si>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</si>
  <si>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</si>
  <si>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</si>
  <si>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</si>
  <si>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</si>
  <si>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</si>
  <si>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</si>
  <si>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</si>
  <si>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</si>
  <si>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</si>
  <si>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</si>
  <si>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</si>
  <si>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</si>
  <si>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</si>
  <si>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</si>
  <si>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</si>
  <si>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</si>
  <si>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</si>
  <si>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</si>
  <si>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</si>
  <si>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</si>
  <si>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</si>
  <si>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</si>
  <si>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</si>
  <si>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</si>
  <si>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</si>
  <si>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</si>
  <si>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</si>
  <si>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</si>
  <si>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</si>
  <si>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</si>
  <si>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</si>
  <si>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</si>
  <si>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</si>
  <si>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</si>
  <si>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</si>
  <si>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</si>
  <si>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</si>
  <si>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</si>
  <si>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</si>
  <si>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</si>
  <si>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</si>
  <si>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</si>
  <si>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</si>
  <si>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</si>
  <si>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</si>
  <si>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</si>
  <si>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</si>
  <si>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</si>
  <si>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</si>
  <si>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</si>
  <si>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</si>
  <si>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</si>
  <si>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</si>
  <si>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</si>
  <si>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</si>
  <si>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</si>
  <si>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</si>
  <si>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</si>
  <si>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</si>
  <si>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</si>
  <si>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</si>
  <si>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</si>
  <si>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</si>
  <si>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</si>
  <si>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</si>
  <si>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</si>
  <si>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</si>
  <si>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</si>
  <si>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</si>
  <si>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</si>
  <si>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</si>
  <si>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</si>
  <si>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</si>
  <si>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</si>
  <si>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</si>
  <si>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</si>
  <si>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</si>
  <si>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</si>
  <si>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</si>
  <si>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</si>
  <si>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</si>
  <si>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</si>
  <si>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</si>
  <si>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</si>
  <si>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</si>
  <si>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</si>
  <si>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</si>
  <si>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</si>
  <si>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</si>
  <si>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</si>
  <si>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</si>
  <si>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</si>
  <si>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</si>
  <si>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</si>
  <si>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</si>
  <si>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</si>
  <si>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</si>
  <si>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</si>
  <si>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</si>
  <si>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</si>
  <si>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</si>
  <si>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</si>
  <si>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</si>
  <si>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</si>
  <si>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</si>
  <si>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</si>
  <si>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</si>
  <si>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</si>
  <si>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</si>
  <si>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</si>
  <si>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</si>
  <si>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</si>
  <si>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</si>
  <si>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</si>
  <si>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</si>
  <si>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</si>
  <si>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</si>
  <si>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</si>
  <si>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</si>
  <si>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</si>
  <si>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</si>
  <si>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</si>
  <si>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</si>
  <si>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</si>
  <si>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</si>
  <si>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</si>
  <si>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</si>
  <si>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</si>
  <si>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</si>
  <si>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</si>
  <si>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</si>
  <si>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</si>
  <si>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</si>
  <si>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</si>
  <si>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</si>
  <si>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</si>
  <si>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</si>
  <si>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</si>
  <si>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</si>
  <si>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</si>
  <si>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</si>
  <si>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</si>
  <si>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</si>
  <si>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</si>
  <si>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</si>
  <si>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</si>
  <si>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</si>
  <si>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</si>
  <si>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</si>
  <si>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</si>
  <si>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</si>
  <si>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</si>
  <si>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</si>
  <si>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</si>
  <si>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</si>
  <si>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</si>
  <si>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</si>
  <si>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</si>
  <si>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</si>
  <si>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</si>
  <si>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</si>
  <si>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</si>
  <si>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</si>
  <si>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</si>
  <si>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</si>
  <si>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</si>
  <si>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</si>
  <si>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</si>
  <si>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</si>
  <si>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</si>
  <si>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</si>
  <si>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</si>
  <si>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</si>
  <si>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</si>
  <si>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</si>
  <si>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</si>
  <si>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</si>
  <si>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</si>
  <si>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</si>
  <si>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</si>
  <si>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</si>
  <si>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</si>
  <si>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</si>
  <si>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</si>
  <si>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</si>
  <si>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</si>
  <si>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</si>
  <si>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</si>
  <si>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</si>
  <si>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</si>
  <si>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</si>
  <si>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</si>
  <si>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</si>
  <si>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</si>
  <si>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</si>
  <si>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</si>
  <si>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</si>
  <si>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</si>
  <si>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</si>
  <si>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</si>
  <si>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</si>
  <si>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</si>
  <si>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</si>
  <si>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</si>
  <si>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</si>
  <si>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</si>
  <si>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</si>
  <si>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</si>
  <si>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</si>
  <si>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</si>
  <si>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</si>
  <si>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</si>
  <si>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</si>
  <si>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</si>
  <si>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</si>
  <si>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</si>
  <si>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</si>
  <si>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</si>
  <si>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</si>
  <si>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</si>
  <si>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</si>
  <si>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</si>
  <si>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</si>
  <si>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</si>
  <si>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</si>
  <si>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</si>
  <si>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</si>
  <si>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</si>
  <si>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</si>
  <si>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</si>
  <si>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</si>
  <si>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</si>
  <si>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</si>
  <si>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</si>
  <si>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</si>
  <si>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</si>
  <si>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</si>
  <si>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</si>
  <si>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</si>
  <si>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</si>
  <si>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</si>
  <si>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</si>
  <si>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</si>
  <si>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</si>
  <si>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</si>
  <si>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</si>
  <si>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</si>
  <si>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</si>
  <si>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</si>
  <si>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</si>
  <si>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</si>
  <si>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</si>
  <si>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</si>
  <si>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</si>
  <si>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</si>
  <si>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</si>
  <si>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</si>
  <si>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</si>
  <si>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</si>
  <si>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</si>
  <si>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</si>
  <si>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</si>
  <si>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</si>
  <si>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</si>
  <si>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</si>
  <si>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</si>
  <si>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</si>
  <si>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</si>
  <si>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</si>
  <si>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</si>
  <si>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</si>
  <si>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</si>
  <si>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</si>
  <si>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</si>
  <si>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</si>
  <si>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</si>
  <si>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</si>
  <si>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</si>
  <si>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</si>
  <si>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</si>
  <si>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</si>
  <si>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</si>
  <si>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</si>
  <si>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</si>
  <si>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</si>
  <si>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</si>
  <si>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</si>
  <si>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</si>
  <si>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</si>
  <si>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</si>
  <si>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</si>
  <si>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</si>
  <si>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</si>
  <si>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</si>
  <si>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</si>
  <si>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</si>
  <si>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</si>
  <si>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</si>
  <si>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</si>
  <si>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</si>
  <si>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</si>
  <si>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</si>
  <si>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</si>
  <si>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</si>
  <si>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</si>
  <si>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</si>
  <si>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</si>
  <si>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</si>
  <si>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</si>
  <si>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</si>
  <si>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</si>
  <si>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</si>
  <si>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</si>
  <si>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</si>
  <si>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</si>
  <si>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</si>
  <si>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</si>
  <si>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</si>
  <si>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</si>
  <si>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</si>
  <si>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</si>
  <si>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</si>
  <si>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</si>
  <si>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</si>
  <si>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</si>
  <si>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</si>
  <si>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</si>
  <si>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</si>
  <si>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</si>
  <si>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</si>
  <si>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</si>
  <si>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</si>
  <si>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</si>
  <si>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</si>
  <si>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</si>
  <si>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</si>
  <si>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</si>
  <si>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</si>
  <si>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</si>
  <si>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</si>
  <si>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</si>
  <si>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</si>
  <si>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</si>
  <si>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</si>
  <si>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</si>
  <si>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</si>
  <si>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</si>
  <si>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</si>
  <si>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</si>
  <si>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</si>
  <si>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</si>
  <si>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</si>
  <si>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</si>
  <si>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</si>
  <si>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</si>
  <si>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</si>
  <si>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</si>
  <si>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</si>
  <si>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</si>
  <si>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</si>
  <si>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</si>
  <si>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</si>
  <si>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</si>
  <si>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</si>
  <si>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</si>
  <si>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</si>
  <si>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</si>
  <si>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</si>
  <si>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</si>
  <si>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</si>
  <si>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</si>
  <si>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</si>
  <si>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</si>
  <si>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</si>
  <si>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</si>
  <si>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</si>
  <si>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</si>
  <si>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</si>
  <si>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</si>
  <si>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</si>
  <si>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</si>
  <si>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</si>
  <si>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</si>
  <si>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</si>
  <si>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</si>
  <si>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</si>
  <si>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</si>
  <si>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</si>
  <si>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</si>
  <si>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</si>
  <si>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</si>
  <si>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</si>
  <si>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</si>
  <si>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</si>
  <si>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</si>
  <si>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</si>
  <si>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</si>
  <si>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</si>
  <si>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</si>
  <si>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</si>
  <si>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</si>
  <si>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</si>
  <si>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</si>
  <si>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</si>
  <si>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</si>
  <si>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</si>
  <si>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</si>
  <si>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</si>
  <si>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</si>
  <si>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</si>
  <si>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</si>
  <si>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</si>
  <si>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</si>
  <si>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</si>
  <si>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</si>
  <si>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</si>
  <si>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</si>
  <si>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</si>
  <si>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</si>
  <si>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</si>
  <si>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</si>
  <si>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</si>
  <si>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</si>
  <si>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</si>
  <si>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</si>
  <si>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</si>
  <si>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</si>
  <si>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</si>
  <si>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</si>
  <si>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</si>
  <si>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</si>
  <si>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</si>
  <si>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</si>
  <si>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</si>
  <si>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</si>
  <si>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</si>
  <si>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</si>
  <si>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</si>
  <si>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</si>
  <si>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</si>
  <si>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</si>
  <si>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</si>
  <si>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</si>
  <si>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</si>
  <si>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</si>
  <si>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</si>
  <si>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</si>
  <si>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</si>
  <si>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</si>
  <si>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</si>
  <si>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</si>
  <si>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</si>
  <si>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</si>
  <si>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</si>
  <si>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</si>
  <si>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</si>
  <si>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</si>
  <si>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</si>
  <si>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</si>
  <si>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</si>
  <si>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</si>
  <si>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</si>
  <si>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</si>
  <si>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</si>
  <si>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</si>
  <si>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</si>
  <si>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</si>
  <si>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</si>
  <si>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</si>
  <si>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</si>
  <si>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</si>
  <si>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</si>
  <si>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</si>
  <si>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</si>
  <si>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</si>
  <si>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</si>
  <si>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</si>
  <si>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</si>
  <si>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</si>
  <si>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</si>
  <si>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</si>
  <si>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</si>
  <si>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</si>
  <si>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</si>
  <si>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</si>
  <si>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</si>
  <si>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</si>
  <si>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</si>
  <si>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</si>
  <si>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</si>
  <si>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</si>
  <si>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</si>
  <si>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</si>
  <si>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</si>
  <si>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</si>
  <si>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</si>
  <si>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</si>
  <si>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</si>
  <si>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</si>
  <si>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</si>
  <si>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</si>
  <si>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</si>
  <si>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</si>
  <si>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</si>
  <si>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</si>
  <si>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</si>
  <si>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</si>
  <si>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</si>
  <si>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</si>
  <si>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</si>
  <si>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</si>
  <si>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</si>
  <si>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</si>
  <si>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</si>
  <si>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</si>
  <si>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</si>
  <si>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</si>
  <si>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</si>
  <si>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</si>
  <si>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</si>
  <si>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</si>
  <si>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</si>
  <si>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</si>
  <si>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</si>
  <si>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</si>
  <si>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</si>
  <si>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</si>
  <si>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</si>
  <si>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</si>
  <si>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</si>
  <si>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</si>
  <si>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</si>
  <si>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</si>
  <si>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</si>
  <si>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</si>
  <si>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</si>
  <si>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</si>
  <si>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</si>
  <si>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</si>
  <si>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</si>
  <si>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</si>
  <si>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</si>
  <si>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</si>
  <si>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</si>
  <si>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</si>
  <si>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</si>
  <si>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</si>
  <si>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</si>
  <si>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</si>
  <si>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</si>
  <si>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</si>
  <si>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</si>
  <si>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</si>
  <si>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</si>
  <si>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</si>
  <si>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</si>
  <si>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</si>
  <si>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</si>
  <si>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</si>
  <si>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</si>
  <si>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</si>
  <si>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</si>
  <si>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</si>
  <si>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</si>
  <si>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</si>
  <si>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</si>
  <si>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</si>
  <si>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</si>
  <si>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</si>
  <si>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</si>
  <si>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</si>
  <si>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</si>
  <si>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</si>
  <si>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</si>
  <si>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</si>
  <si>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</si>
  <si>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</si>
  <si>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</si>
  <si>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</si>
  <si>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</si>
  <si>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</si>
  <si>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</si>
  <si>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</si>
  <si>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</si>
  <si>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</si>
  <si>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</si>
  <si>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</si>
  <si>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</si>
  <si>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</si>
  <si>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</si>
  <si>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</si>
  <si>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</si>
  <si>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</si>
  <si>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</si>
  <si>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</si>
  <si>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</si>
  <si>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</si>
  <si>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</si>
  <si>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</si>
  <si>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</si>
  <si>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</si>
  <si>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</si>
  <si>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</si>
  <si>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</si>
  <si>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</si>
  <si>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</si>
  <si>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</si>
  <si>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</si>
  <si>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</si>
  <si>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</si>
  <si>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</si>
  <si>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</si>
  <si>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</si>
  <si>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</si>
  <si>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</si>
  <si>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</si>
  <si>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</si>
  <si>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</si>
  <si>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</si>
  <si>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</si>
  <si>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</si>
  <si>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</si>
  <si>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</si>
  <si>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</si>
  <si>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</si>
  <si>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</si>
  <si>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</si>
  <si>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</si>
  <si>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</si>
  <si>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</si>
  <si>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</si>
  <si>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</si>
  <si>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</si>
  <si>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</si>
  <si>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</si>
  <si>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</si>
  <si>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</si>
  <si>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</si>
  <si>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</si>
  <si>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</si>
  <si>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</si>
  <si>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</si>
  <si>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</si>
  <si>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</si>
  <si>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</si>
  <si>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</si>
  <si>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</si>
  <si>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</si>
  <si>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</si>
  <si>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</si>
  <si>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</si>
  <si>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</si>
  <si>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</si>
  <si>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</si>
  <si>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</si>
  <si>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</si>
  <si>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</si>
  <si>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</si>
  <si>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</si>
  <si>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</si>
  <si>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</si>
  <si>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</si>
  <si>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</si>
  <si>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</si>
  <si>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</si>
  <si>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</si>
  <si>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</si>
  <si>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</si>
  <si>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</si>
  <si>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</si>
  <si>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</si>
  <si>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</si>
  <si>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</si>
  <si>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</si>
  <si>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</si>
  <si>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</si>
  <si>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</si>
  <si>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</si>
  <si>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</si>
  <si>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</si>
  <si>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</si>
  <si>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</si>
  <si>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</si>
  <si>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</si>
  <si>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</si>
  <si>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</si>
  <si>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</si>
  <si>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</si>
  <si>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</si>
  <si>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</si>
  <si>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</si>
  <si>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</si>
  <si>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</si>
  <si>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</si>
  <si>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</si>
  <si>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</si>
  <si>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</si>
  <si>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</si>
  <si>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</si>
  <si>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</si>
  <si>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</si>
  <si>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</si>
  <si>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</si>
  <si>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</si>
  <si>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</si>
  <si>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</si>
  <si>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</si>
  <si>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</si>
  <si>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</si>
  <si>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</si>
  <si>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</si>
  <si>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</si>
  <si>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</si>
  <si>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</si>
  <si>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</si>
  <si>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</si>
  <si>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</si>
  <si>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</si>
  <si>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</si>
  <si>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</si>
  <si>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</si>
  <si>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</si>
  <si>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</si>
  <si>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</si>
  <si>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</si>
  <si>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</si>
  <si>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</si>
  <si>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</si>
  <si>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</si>
  <si>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</si>
  <si>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</si>
  <si>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</si>
  <si>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</si>
  <si>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</si>
  <si>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</si>
  <si>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</si>
  <si>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</si>
  <si>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</si>
  <si>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</si>
  <si>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</si>
  <si>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</si>
  <si>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</si>
  <si>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</si>
  <si>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</si>
  <si>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</si>
  <si>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</si>
  <si>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</si>
  <si>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</si>
  <si>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</si>
  <si>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</si>
  <si>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</si>
  <si>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</si>
  <si>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</si>
  <si>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</si>
  <si>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</si>
  <si>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</si>
  <si>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</si>
  <si>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</si>
  <si>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</si>
  <si>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</si>
  <si>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</si>
  <si>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</si>
  <si>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</si>
  <si>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</si>
  <si>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</si>
  <si>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</si>
  <si>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</si>
  <si>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</si>
  <si>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</si>
  <si>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</si>
  <si>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</si>
  <si>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</si>
  <si>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</si>
  <si>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</si>
  <si>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</si>
  <si>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</si>
  <si>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</si>
  <si>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</si>
  <si>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</si>
  <si>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</si>
  <si>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</si>
  <si>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</si>
  <si>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</si>
  <si>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</si>
  <si>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</si>
  <si>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</si>
  <si>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</si>
  <si>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</si>
  <si>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</si>
  <si>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</si>
  <si>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</si>
  <si>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</si>
  <si>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</si>
  <si>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</si>
  <si>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</si>
  <si>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</si>
  <si>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</si>
  <si>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</si>
  <si>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</si>
  <si>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</si>
  <si>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</si>
  <si>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</si>
  <si>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</si>
  <si>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</si>
  <si>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</si>
  <si>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</si>
  <si>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</si>
  <si>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</si>
  <si>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</si>
  <si>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</si>
  <si>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</si>
  <si>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</si>
  <si>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</si>
  <si>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</si>
  <si>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</si>
  <si>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</si>
  <si>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</si>
  <si>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</si>
  <si>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</si>
  <si>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</si>
  <si>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</si>
  <si>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</si>
  <si>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</si>
  <si>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</si>
  <si>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</si>
  <si>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</si>
  <si>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</si>
  <si>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</si>
  <si>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</si>
  <si>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</si>
  <si>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</si>
  <si>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</si>
  <si>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</si>
  <si>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</si>
  <si>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</si>
  <si>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</si>
  <si>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</si>
  <si>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</si>
  <si>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</si>
  <si>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</si>
  <si>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</si>
  <si>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</si>
  <si>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</si>
  <si>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</si>
  <si>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</si>
  <si>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</si>
  <si>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</si>
  <si>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</si>
  <si>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</si>
  <si>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</si>
  <si>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</si>
  <si>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</si>
  <si>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</si>
  <si>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</si>
  <si>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</si>
  <si>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</si>
  <si>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</si>
  <si>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</si>
  <si>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</si>
  <si>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</si>
  <si>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</si>
  <si>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</si>
  <si>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</si>
  <si>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</si>
  <si>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</si>
  <si>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</si>
  <si>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</si>
  <si>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</si>
  <si>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</si>
  <si>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</si>
  <si>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</si>
  <si>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</si>
  <si>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</si>
  <si>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</si>
  <si>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</si>
  <si>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</si>
  <si>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</si>
  <si>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</si>
  <si>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</si>
  <si>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</si>
  <si>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</si>
  <si>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</si>
  <si>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</si>
  <si>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</si>
  <si>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</si>
  <si>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</si>
  <si>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</si>
  <si>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</si>
  <si>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</si>
  <si>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</si>
  <si>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</si>
  <si>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</si>
  <si>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</si>
  <si>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</si>
  <si>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</si>
  <si>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</si>
  <si>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</si>
  <si>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</si>
  <si>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</si>
  <si>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</si>
  <si>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</si>
  <si>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</si>
  <si>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</si>
  <si>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</si>
  <si>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</si>
  <si>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</si>
  <si>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</si>
  <si>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</si>
  <si>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</si>
  <si>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</si>
  <si>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</si>
  <si>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</si>
  <si>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</si>
  <si>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</si>
  <si>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</si>
  <si>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</si>
  <si>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</si>
  <si>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</si>
  <si>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</si>
  <si>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</si>
  <si>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</si>
  <si>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</si>
  <si>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</si>
  <si>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</si>
  <si>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</si>
  <si>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</si>
  <si>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</si>
  <si>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</si>
  <si>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</si>
  <si>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</si>
  <si>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</si>
  <si>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</si>
  <si>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</si>
  <si>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</si>
  <si>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</si>
  <si>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</si>
  <si>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</si>
  <si>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</si>
  <si>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</si>
  <si>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</si>
  <si>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</si>
  <si>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</si>
  <si>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</si>
  <si>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</si>
  <si>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</si>
  <si>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</si>
  <si>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</si>
  <si>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</si>
  <si>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</si>
  <si>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</si>
  <si>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</si>
  <si>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</si>
  <si>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</si>
  <si>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</si>
  <si>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</si>
  <si>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</si>
  <si>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</si>
  <si>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</si>
  <si>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</si>
  <si>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</si>
  <si>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</si>
  <si>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</si>
  <si>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</si>
  <si>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</si>
  <si>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</si>
  <si>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</si>
  <si>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</si>
  <si>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</si>
  <si>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</si>
  <si>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</si>
  <si>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</si>
  <si>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</si>
  <si>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</si>
  <si>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</si>
  <si>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</si>
  <si>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</si>
  <si>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</si>
  <si>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</si>
  <si>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</si>
  <si>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</si>
  <si>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</si>
  <si>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</si>
  <si>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</si>
  <si>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</si>
  <si>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</si>
  <si>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</si>
  <si>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</si>
  <si>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</si>
  <si>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</si>
  <si>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</si>
  <si>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</si>
  <si>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</si>
  <si>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</si>
  <si>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</si>
  <si>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</si>
  <si>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</si>
  <si>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</si>
  <si>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</si>
  <si>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</si>
  <si>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</si>
  <si>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</si>
  <si>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</si>
  <si>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</si>
  <si>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</si>
  <si>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</si>
  <si>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</si>
  <si>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</si>
  <si>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</si>
  <si>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</si>
  <si>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</si>
  <si>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</si>
  <si>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</si>
  <si>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</si>
  <si>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</si>
  <si>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</si>
  <si>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</si>
  <si>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</si>
  <si>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</si>
  <si>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</si>
  <si>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</si>
  <si>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</si>
  <si>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</si>
  <si>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</si>
  <si>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</si>
  <si>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</si>
  <si>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</si>
  <si>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</si>
  <si>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</si>
  <si>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</si>
  <si>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</si>
  <si>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</si>
  <si>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</si>
  <si>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</si>
  <si>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</si>
  <si>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</si>
  <si>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</si>
  <si>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</si>
  <si>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</si>
  <si>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</si>
  <si>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</si>
  <si>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</si>
  <si>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</si>
  <si>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</si>
  <si>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</si>
  <si>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</si>
  <si>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</si>
  <si>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</si>
  <si>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</si>
  <si>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</si>
  <si>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</si>
  <si>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</si>
  <si>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</si>
  <si>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</si>
  <si>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</si>
  <si>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</si>
  <si>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</si>
  <si>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</si>
  <si>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</si>
  <si>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</si>
  <si>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</si>
  <si>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</si>
  <si>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</si>
  <si>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</si>
  <si>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</si>
  <si>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</si>
  <si>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</si>
  <si>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</si>
  <si>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</si>
  <si>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</si>
  <si>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</si>
  <si>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</si>
  <si>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</si>
  <si>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</si>
  <si>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</si>
  <si>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</si>
  <si>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</si>
  <si>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</si>
  <si>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</si>
  <si>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</si>
  <si>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</si>
  <si>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</si>
  <si>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</si>
  <si>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</si>
  <si>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</si>
  <si>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</si>
  <si>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</si>
  <si>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</si>
  <si>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</si>
  <si>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</si>
  <si>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</si>
  <si>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</si>
  <si>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</si>
  <si>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</si>
  <si>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</si>
  <si>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</si>
  <si>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</si>
  <si>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</si>
  <si>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</si>
  <si>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</si>
  <si>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</si>
  <si>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</si>
  <si>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</si>
  <si>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</si>
  <si>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</si>
  <si>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</si>
  <si>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</si>
  <si>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</si>
  <si>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</si>
  <si>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</si>
  <si>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</si>
  <si>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</si>
  <si>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</si>
  <si>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</si>
  <si>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</si>
  <si>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</si>
  <si>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</si>
  <si>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</si>
  <si>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</si>
  <si>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</si>
  <si>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</si>
  <si>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</si>
  <si>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</si>
  <si>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</si>
  <si>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</si>
  <si>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</si>
  <si>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</si>
  <si>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</si>
  <si>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</si>
  <si>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</si>
  <si>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</si>
  <si>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</si>
  <si>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</si>
  <si>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</si>
  <si>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</si>
  <si>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</si>
  <si>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</si>
  <si>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</si>
  <si>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</si>
  <si>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</si>
  <si>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</si>
  <si>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</si>
  <si>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</si>
  <si>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</si>
  <si>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</si>
  <si>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</si>
  <si>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</si>
  <si>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</si>
  <si>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</si>
  <si>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</si>
  <si>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</si>
  <si>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</si>
  <si>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</si>
  <si>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</si>
  <si>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</si>
  <si>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</si>
  <si>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</si>
  <si>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</si>
  <si>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</si>
  <si>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</si>
  <si>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</si>
  <si>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</si>
  <si>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</si>
  <si>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</si>
  <si>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</si>
  <si>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</si>
  <si>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</si>
  <si>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</si>
  <si>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</si>
  <si>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</si>
  <si>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</si>
  <si>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</si>
  <si>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</si>
  <si>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</si>
  <si>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</si>
  <si>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</si>
  <si>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</si>
  <si>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</si>
  <si>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</si>
  <si>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</si>
  <si>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</si>
  <si>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</si>
  <si>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</si>
  <si>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</si>
  <si>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</si>
  <si>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</si>
  <si>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</si>
  <si>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</si>
  <si>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</si>
  <si>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</si>
  <si>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</si>
  <si>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</si>
  <si>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</si>
  <si>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</si>
  <si>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</si>
  <si>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</si>
  <si>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</si>
  <si>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</si>
  <si>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</si>
  <si>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</si>
  <si>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</si>
  <si>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</si>
  <si>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</si>
  <si>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</si>
  <si>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</si>
  <si>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</si>
  <si>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</si>
  <si>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</si>
  <si>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</si>
  <si>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</si>
  <si>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</si>
  <si>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</si>
  <si>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</si>
  <si>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</si>
  <si>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</si>
  <si>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</si>
  <si>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</si>
  <si>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</si>
  <si>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</si>
  <si>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</si>
  <si>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</si>
  <si>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</si>
  <si>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</si>
  <si>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</si>
  <si>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</si>
  <si>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</si>
  <si>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</si>
  <si>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</si>
  <si>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</si>
  <si>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</si>
  <si>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</si>
  <si>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</si>
  <si>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</si>
  <si>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</si>
  <si>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</si>
  <si>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</si>
  <si>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</si>
  <si>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</si>
  <si>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</si>
  <si>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</si>
  <si>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</si>
  <si>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</si>
  <si>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</si>
  <si>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</si>
  <si>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</si>
  <si>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</si>
  <si>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</si>
  <si>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</si>
  <si>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</si>
  <si>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</si>
  <si>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</si>
  <si>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</si>
  <si>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</si>
  <si>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</si>
  <si>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</si>
  <si>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</si>
  <si>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</si>
  <si>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</si>
  <si>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</si>
  <si>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</si>
  <si>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</si>
  <si>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</si>
  <si>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</si>
  <si>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</si>
  <si>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</si>
  <si>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</si>
  <si>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</si>
  <si>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</si>
  <si>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</si>
  <si>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</si>
  <si>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</si>
  <si>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</si>
  <si>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</si>
  <si>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</si>
  <si>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</si>
  <si>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</si>
  <si>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</si>
  <si>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</si>
  <si>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</si>
  <si>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</si>
  <si>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</si>
  <si>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</si>
  <si>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</si>
  <si>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</si>
  <si>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</si>
  <si>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</si>
  <si>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</si>
  <si>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</si>
  <si>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</si>
  <si>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</si>
  <si>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</si>
  <si>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</si>
  <si>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</si>
  <si>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</si>
  <si>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</si>
  <si>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</si>
  <si>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</si>
  <si>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</si>
  <si>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</si>
  <si>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</si>
  <si>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</si>
  <si>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</si>
  <si>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</si>
  <si>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</si>
  <si>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</si>
  <si>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</si>
  <si>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</si>
  <si>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</si>
  <si>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</si>
  <si>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</si>
  <si>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</si>
  <si>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</si>
  <si>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</si>
  <si>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</si>
  <si>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</si>
  <si>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</si>
  <si>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</si>
  <si>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</si>
  <si>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</si>
  <si>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</si>
  <si>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</si>
  <si>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</si>
  <si>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</si>
  <si>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</si>
  <si>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</si>
  <si>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</si>
  <si>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</si>
  <si>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</si>
  <si>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</si>
  <si>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</si>
  <si>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</si>
  <si>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</si>
  <si>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</si>
  <si>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</si>
  <si>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</si>
  <si>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</si>
  <si>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</si>
  <si>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</si>
  <si>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</si>
  <si>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</si>
  <si>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</si>
  <si>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</si>
  <si>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</si>
  <si>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</si>
  <si>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</si>
  <si>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</si>
  <si>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</si>
  <si>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</si>
  <si>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</si>
  <si>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</si>
  <si>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</si>
  <si>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</si>
  <si>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</si>
  <si>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</si>
  <si>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</si>
  <si>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</si>
  <si>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</si>
  <si>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</si>
  <si>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</si>
  <si>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</si>
  <si>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</si>
  <si>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</si>
  <si>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</si>
  <si>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</si>
  <si>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</si>
  <si>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</si>
  <si>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</si>
  <si>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</si>
  <si>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</si>
  <si>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</si>
  <si>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</si>
  <si>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</si>
  <si>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</si>
  <si>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</si>
  <si>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</si>
  <si>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</si>
  <si>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</si>
  <si>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</si>
  <si>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</si>
  <si>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</si>
  <si>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</si>
  <si>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</si>
  <si>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</si>
  <si>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</si>
  <si>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</si>
  <si>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</si>
  <si>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</si>
  <si>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</si>
  <si>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</si>
  <si>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</si>
  <si>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</si>
  <si>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</si>
  <si>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</si>
  <si>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</si>
  <si>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</si>
  <si>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</si>
  <si>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</si>
  <si>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</si>
  <si>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</si>
  <si>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</si>
  <si>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</si>
  <si>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</si>
  <si>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</si>
  <si>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</si>
  <si>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</si>
  <si>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</si>
  <si>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</si>
  <si>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</si>
  <si>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</si>
  <si>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</si>
  <si>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</si>
  <si>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</si>
  <si>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</si>
  <si>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</si>
  <si>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</si>
  <si>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</si>
  <si>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</si>
  <si>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</si>
  <si>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</si>
  <si>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</si>
  <si>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</si>
  <si>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</si>
  <si>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</si>
  <si>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</si>
  <si>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</si>
  <si>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</si>
  <si>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</si>
  <si>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</si>
  <si>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</si>
  <si>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</si>
  <si>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</si>
  <si>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</si>
  <si>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</si>
  <si>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</si>
  <si>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</si>
  <si>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</si>
  <si>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</si>
  <si>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</si>
  <si>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</si>
  <si>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</si>
  <si>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</si>
  <si>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</si>
  <si>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</si>
  <si>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</si>
  <si>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</si>
  <si>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</si>
  <si>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</si>
  <si>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</si>
  <si>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</si>
  <si>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</si>
  <si>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</si>
  <si>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</si>
  <si>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</si>
  <si>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</si>
  <si>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</si>
  <si>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</si>
  <si>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</si>
  <si>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</si>
  <si>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</si>
  <si>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</si>
  <si>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</si>
  <si>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</si>
  <si>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</si>
  <si>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</si>
  <si>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</si>
  <si>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</si>
  <si>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</si>
  <si>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</si>
  <si>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</si>
  <si>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</si>
  <si>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</si>
  <si>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</si>
  <si>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</si>
  <si>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</si>
  <si>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</si>
  <si>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</si>
  <si>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</si>
  <si>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</si>
  <si>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</si>
  <si>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</si>
  <si>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</si>
  <si>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</si>
  <si>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</si>
  <si>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</si>
  <si>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</si>
  <si>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</si>
  <si>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</si>
  <si>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</si>
  <si>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</si>
  <si>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</si>
  <si>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</si>
  <si>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</si>
  <si>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</si>
  <si>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</si>
  <si>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</si>
  <si>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</si>
  <si>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</si>
  <si>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</si>
  <si>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</si>
  <si>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</si>
  <si>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</si>
  <si>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</si>
  <si>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</si>
  <si>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</si>
  <si>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</si>
  <si>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</si>
  <si>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</si>
  <si>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</si>
  <si>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</si>
  <si>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</si>
  <si>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</si>
  <si>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</si>
  <si>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</si>
  <si>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</si>
  <si>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</si>
  <si>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</si>
  <si>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</si>
  <si>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</si>
  <si>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</si>
  <si>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</si>
  <si>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</si>
  <si>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</si>
  <si>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</si>
  <si>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</si>
  <si>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</si>
  <si>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</si>
  <si>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</si>
  <si>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</si>
  <si>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</si>
  <si>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</si>
  <si>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</si>
  <si>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</si>
  <si>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</si>
  <si>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</si>
  <si>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</si>
  <si>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</si>
  <si>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</si>
  <si>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</si>
  <si>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</si>
  <si>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</si>
  <si>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</si>
  <si>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</si>
  <si>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</si>
  <si>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</si>
  <si>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</si>
  <si>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</si>
  <si>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</si>
  <si>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</si>
  <si>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</si>
  <si>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</si>
  <si>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</si>
  <si>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</si>
  <si>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</si>
  <si>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</si>
  <si>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</si>
  <si>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</si>
  <si>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</si>
  <si>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</si>
  <si>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</si>
  <si>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</si>
  <si>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</si>
  <si>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</si>
  <si>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</si>
  <si>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</si>
  <si>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</si>
  <si>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</si>
  <si>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</si>
  <si>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</si>
  <si>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</si>
  <si>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</si>
  <si>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</si>
  <si>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</si>
  <si>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</si>
  <si>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</si>
  <si>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</si>
  <si>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</si>
  <si>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</si>
  <si>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</si>
  <si>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</si>
  <si>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</si>
  <si>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</si>
  <si>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</si>
  <si>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</si>
  <si>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</si>
  <si>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</si>
  <si>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</si>
  <si>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</si>
  <si>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</si>
  <si>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</si>
  <si>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</si>
  <si>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</si>
  <si>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</si>
  <si>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</si>
  <si>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</si>
  <si>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</si>
  <si>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</si>
  <si>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</si>
  <si>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</si>
  <si>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</si>
  <si>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</si>
  <si>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</si>
  <si>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</si>
  <si>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</si>
  <si>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</si>
  <si>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</si>
  <si>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</si>
  <si>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</si>
  <si>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</si>
  <si>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</si>
  <si>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</si>
  <si>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</si>
  <si>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</si>
  <si>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</si>
  <si>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</si>
  <si>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</si>
  <si>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</si>
  <si>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</si>
  <si>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</si>
  <si>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</si>
  <si>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</si>
  <si>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</si>
  <si>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</si>
  <si>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</si>
  <si>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</si>
  <si>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</si>
  <si>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</si>
  <si>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</si>
  <si>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</si>
  <si>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</si>
  <si>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</si>
  <si>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</si>
  <si>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</si>
  <si>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</si>
  <si>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</si>
  <si>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</si>
  <si>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</si>
  <si>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</si>
  <si>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</si>
  <si>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</si>
  <si>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</si>
  <si>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</si>
  <si>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</si>
  <si>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</si>
  <si>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</si>
  <si>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</si>
  <si>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</si>
  <si>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</si>
  <si>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</si>
  <si>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</si>
  <si>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</si>
  <si>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</si>
  <si>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</si>
  <si>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</si>
  <si>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</si>
  <si>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</si>
  <si>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</si>
  <si>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</si>
  <si>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</si>
  <si>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</si>
  <si>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</si>
  <si>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</si>
  <si>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</si>
  <si>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</si>
  <si>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</si>
  <si>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</si>
  <si>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</si>
  <si>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</si>
  <si>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</si>
  <si>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</si>
  <si>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</si>
  <si>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</si>
  <si>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</si>
  <si>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</si>
  <si>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</si>
  <si>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</si>
  <si>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</si>
  <si>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</si>
  <si>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</si>
  <si>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</si>
  <si>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</si>
  <si>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</si>
  <si>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</si>
  <si>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</si>
  <si>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</si>
  <si>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</si>
  <si>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</si>
  <si>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</si>
  <si>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</si>
  <si>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</si>
  <si>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</si>
  <si>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</si>
  <si>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</si>
  <si>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</si>
  <si>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</si>
  <si>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</si>
  <si>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</si>
  <si>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</si>
  <si>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</si>
  <si>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</si>
  <si>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</si>
  <si>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</si>
  <si>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</si>
  <si>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</si>
  <si>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</si>
  <si>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</si>
  <si>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</si>
  <si>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</si>
  <si>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</si>
  <si>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</si>
  <si>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</si>
  <si>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</si>
  <si>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</si>
  <si>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</si>
  <si>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</si>
  <si>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</si>
  <si>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</si>
  <si>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</si>
  <si>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</si>
  <si>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</si>
  <si>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</si>
  <si>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</si>
  <si>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</si>
  <si>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</si>
  <si>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</si>
  <si>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</si>
  <si>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</si>
  <si>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</si>
  <si>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</si>
  <si>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</si>
  <si>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</si>
  <si>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</si>
  <si>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</si>
  <si>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</si>
  <si>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</si>
  <si>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</si>
  <si>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</si>
  <si>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</si>
  <si>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</si>
  <si>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</si>
  <si>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</si>
  <si>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</si>
  <si>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</si>
  <si>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</si>
  <si>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</si>
  <si>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</si>
  <si>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</si>
  <si>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</si>
  <si>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</si>
  <si>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</si>
  <si>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</si>
  <si>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</si>
  <si>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</si>
  <si>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</si>
  <si>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</si>
  <si>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</si>
  <si>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</si>
  <si>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</si>
  <si>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</si>
  <si>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</si>
  <si>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</si>
  <si>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</si>
  <si>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</si>
  <si>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</si>
  <si>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</si>
  <si>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</si>
  <si>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</si>
  <si>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</si>
  <si>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</si>
  <si>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</si>
  <si>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</si>
  <si>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</si>
  <si>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</si>
  <si>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</si>
  <si>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</si>
  <si>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</si>
  <si>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</si>
  <si>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</si>
  <si>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</si>
  <si>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</si>
  <si>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</si>
  <si>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</si>
  <si>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</si>
  <si>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</si>
  <si>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</si>
  <si>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</si>
  <si>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</si>
  <si>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</si>
  <si>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</si>
  <si>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</si>
  <si>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</si>
  <si>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</si>
  <si>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</si>
  <si>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</si>
  <si>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</si>
  <si>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</si>
  <si>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</si>
  <si>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</si>
  <si>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</si>
  <si>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</si>
  <si>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</si>
  <si>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</si>
  <si>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</si>
  <si>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</si>
  <si>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</si>
  <si>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</si>
  <si>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</si>
  <si>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</si>
  <si>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</si>
  <si>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</si>
  <si>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</si>
  <si>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</si>
  <si>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</si>
  <si>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</si>
  <si>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</si>
  <si>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</si>
  <si>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</si>
  <si>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</si>
  <si>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</si>
  <si>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</si>
  <si>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</si>
  <si>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</si>
  <si>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</si>
  <si>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</si>
  <si>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</si>
  <si>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</si>
  <si>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</si>
  <si>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</si>
  <si>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</si>
  <si>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</si>
  <si>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</si>
  <si>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</si>
  <si>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</si>
  <si>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</si>
  <si>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</si>
  <si>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</si>
  <si>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</si>
  <si>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</si>
  <si>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</si>
  <si>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</si>
  <si>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</si>
  <si>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</si>
  <si>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</si>
  <si>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</si>
  <si>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</si>
  <si>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</si>
  <si>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</si>
  <si>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</si>
  <si>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</si>
  <si>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</si>
  <si>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</si>
  <si>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</si>
  <si>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</si>
  <si>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</si>
  <si>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</si>
  <si>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</si>
  <si>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</si>
  <si>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</si>
  <si>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</si>
  <si>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</si>
  <si>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</si>
  <si>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</si>
  <si>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</si>
  <si>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</si>
  <si>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</si>
  <si>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</si>
  <si>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</si>
  <si>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</si>
  <si>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</si>
  <si>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</si>
  <si>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</si>
  <si>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</si>
  <si>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</si>
  <si>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</si>
  <si>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</si>
  <si>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</si>
  <si>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</si>
  <si>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</si>
  <si>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</si>
  <si>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</si>
  <si>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</si>
  <si>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</si>
  <si>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</si>
  <si>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</si>
  <si>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</si>
  <si>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</si>
  <si>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</si>
  <si>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</si>
  <si>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</si>
  <si>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</si>
  <si>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</si>
  <si>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</si>
  <si>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</si>
  <si>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</si>
  <si>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</si>
  <si>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</si>
  <si>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</si>
  <si>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</si>
  <si>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</si>
  <si>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</si>
  <si>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</si>
  <si>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</si>
  <si>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</si>
  <si>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</si>
  <si>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</si>
  <si>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</si>
  <si>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</si>
  <si>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</si>
  <si>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</si>
  <si>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</si>
  <si>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</si>
  <si>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</si>
  <si>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</si>
  <si>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</si>
  <si>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</si>
  <si>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</si>
  <si>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</si>
  <si>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</si>
  <si>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</si>
  <si>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</si>
  <si>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</si>
  <si>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</si>
  <si>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</si>
  <si>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</si>
  <si>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</si>
  <si>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</si>
  <si>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</si>
  <si>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</si>
  <si>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</si>
  <si>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</si>
  <si>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</si>
  <si>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</si>
  <si>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</si>
  <si>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</si>
  <si>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</si>
  <si>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</si>
  <si>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</si>
  <si>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</si>
  <si>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</si>
  <si>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</si>
  <si>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</si>
  <si>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</si>
  <si>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</si>
  <si>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</si>
  <si>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</si>
  <si>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</si>
  <si>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</si>
  <si>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</si>
  <si>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</si>
  <si>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</si>
  <si>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</si>
  <si>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</si>
  <si>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</si>
  <si>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</si>
  <si>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</si>
  <si>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</si>
  <si>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</si>
  <si>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</si>
  <si>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</si>
  <si>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</si>
  <si>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</si>
  <si>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</si>
  <si>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</si>
  <si>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</si>
  <si>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</si>
  <si>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</si>
  <si>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</si>
  <si>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</si>
  <si>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</si>
  <si>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</si>
  <si>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</si>
  <si>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</si>
  <si>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</si>
  <si>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</si>
  <si>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</si>
  <si>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</si>
  <si>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</si>
  <si>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</si>
  <si>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</si>
  <si>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</si>
  <si>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</si>
  <si>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</si>
  <si>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</si>
  <si>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</si>
  <si>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</si>
  <si>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</si>
  <si>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</si>
  <si>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</si>
  <si>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</si>
  <si>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</si>
  <si>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</si>
  <si>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</si>
  <si>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</si>
  <si>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</si>
  <si>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</si>
  <si>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</si>
  <si>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</si>
  <si>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</si>
  <si>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</si>
  <si>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</si>
  <si>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</si>
  <si>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</si>
  <si>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</si>
  <si>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</si>
  <si>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</si>
  <si>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</si>
  <si>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</si>
  <si>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</si>
  <si>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</si>
  <si>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</si>
  <si>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</si>
  <si>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</si>
  <si>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</si>
  <si>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</si>
  <si>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</si>
  <si>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</si>
  <si>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</si>
  <si>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</si>
  <si>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</si>
  <si>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</si>
  <si>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</si>
  <si>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</si>
  <si>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</si>
  <si>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</si>
  <si>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</si>
  <si>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</si>
  <si>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</si>
  <si>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</si>
  <si>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</si>
  <si>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</si>
  <si>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</si>
  <si>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</si>
  <si>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</si>
  <si>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</si>
  <si>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</si>
  <si>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</si>
  <si>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</si>
  <si>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</si>
  <si>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</si>
  <si>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</si>
  <si>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</si>
  <si>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</si>
  <si>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</si>
  <si>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</si>
  <si>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</si>
  <si>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</si>
  <si>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</si>
  <si>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</si>
  <si>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</si>
  <si>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</si>
  <si>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</si>
  <si>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</si>
  <si>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</si>
  <si>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</si>
  <si>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</si>
  <si>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</si>
  <si>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</si>
  <si>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</si>
  <si>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</si>
  <si>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</si>
  <si>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</si>
  <si>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</si>
  <si>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</si>
  <si>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</si>
  <si>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</si>
  <si>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</si>
  <si>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</si>
  <si>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</si>
  <si>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</si>
  <si>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</si>
  <si>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</si>
  <si>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</si>
  <si>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</si>
  <si>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</si>
  <si>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</si>
  <si>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</si>
  <si>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</si>
  <si>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</si>
  <si>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</si>
  <si>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</si>
  <si>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</si>
  <si>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</si>
  <si>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</si>
  <si>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</si>
  <si>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</si>
  <si>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</si>
  <si>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</si>
  <si>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</si>
  <si>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</si>
  <si>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</si>
  <si>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</si>
  <si>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</si>
  <si>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</si>
  <si>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</si>
  <si>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</si>
  <si>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</si>
  <si>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</si>
  <si>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</si>
  <si>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</si>
  <si>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</si>
  <si>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</si>
  <si>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</si>
  <si>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</si>
  <si>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</si>
  <si>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</si>
  <si>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</si>
  <si>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</si>
  <si>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</si>
  <si>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</si>
  <si>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</si>
  <si>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</si>
  <si>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</si>
  <si>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</si>
  <si>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</si>
  <si>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</si>
  <si>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</si>
  <si>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</si>
  <si>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</si>
  <si>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</si>
  <si>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</si>
  <si>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</si>
  <si>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</si>
  <si>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</si>
  <si>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</si>
  <si>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</si>
  <si>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</si>
  <si>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</si>
  <si>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</si>
  <si>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</si>
  <si>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</si>
  <si>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</si>
  <si>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</si>
  <si>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</si>
  <si>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</si>
  <si>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</si>
  <si>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</si>
  <si>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</si>
  <si>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</si>
  <si>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</si>
  <si>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</si>
  <si>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</si>
  <si>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</si>
  <si>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</si>
  <si>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</si>
  <si>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</si>
  <si>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</si>
  <si>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</si>
  <si>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</si>
  <si>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</si>
  <si>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</si>
  <si>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</si>
  <si>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</si>
  <si>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</si>
  <si>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</si>
  <si>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</si>
  <si>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</si>
  <si>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</si>
  <si>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</si>
  <si>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</si>
  <si>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</si>
  <si>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</si>
  <si>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</si>
  <si>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</si>
  <si>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</si>
  <si>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</si>
  <si>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</si>
  <si>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</si>
  <si>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</si>
  <si>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</si>
  <si>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</si>
  <si>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</si>
  <si>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</si>
  <si>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</si>
  <si>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</si>
  <si>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</si>
  <si>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</si>
  <si>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</si>
  <si>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</si>
  <si>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</si>
  <si>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</si>
  <si>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</si>
  <si>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</si>
  <si>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</si>
  <si>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</si>
  <si>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</si>
  <si>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</si>
  <si>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</si>
  <si>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</si>
  <si>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</si>
  <si>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</si>
  <si>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</si>
  <si>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</si>
  <si>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</si>
  <si>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</si>
  <si>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</si>
  <si>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</si>
  <si>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</si>
  <si>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</si>
  <si>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</si>
  <si>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</si>
  <si>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</si>
  <si>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</si>
  <si>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</si>
  <si>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</si>
  <si>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</si>
  <si>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</si>
  <si>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</si>
  <si>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</si>
  <si>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</si>
  <si>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</si>
  <si>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</si>
  <si>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</si>
  <si>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</si>
  <si>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</si>
  <si>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</si>
  <si>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</si>
  <si>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</si>
  <si>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</si>
  <si>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</si>
  <si>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</si>
  <si>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</si>
  <si>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</si>
  <si>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</si>
  <si>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</si>
  <si>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</si>
  <si>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</si>
  <si>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</si>
  <si>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</si>
  <si>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</si>
  <si>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</si>
  <si>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</si>
  <si>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</si>
  <si>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</si>
  <si>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</si>
  <si>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</si>
  <si>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</si>
  <si>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</si>
  <si>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</si>
  <si>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</si>
  <si>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</si>
  <si>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</si>
  <si>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</si>
  <si>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</si>
  <si>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</si>
  <si>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</si>
  <si>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</si>
  <si>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</si>
  <si>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</si>
  <si>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</si>
  <si>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</si>
  <si>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</si>
  <si>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</si>
  <si>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</si>
  <si>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</si>
  <si>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</si>
  <si>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</si>
  <si>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</si>
  <si>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</si>
  <si>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</si>
  <si>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</si>
  <si>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</si>
  <si>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</si>
  <si>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</si>
  <si>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</si>
  <si>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</si>
  <si>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</si>
  <si>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</si>
  <si>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</si>
  <si>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</si>
  <si>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</si>
  <si>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</si>
  <si>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</si>
  <si>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</si>
  <si>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</si>
  <si>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</si>
  <si>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</si>
  <si>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</si>
  <si>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</si>
  <si>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</si>
  <si>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</si>
  <si>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</si>
  <si>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</si>
  <si>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</si>
  <si>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</si>
  <si>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</si>
  <si>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</si>
  <si>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</si>
  <si>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</si>
  <si>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</si>
  <si>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</si>
  <si>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</si>
  <si>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</si>
  <si>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</si>
  <si>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</si>
  <si>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</si>
  <si>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</si>
  <si>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</si>
  <si>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</si>
  <si>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</si>
  <si>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</si>
  <si>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</si>
  <si>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</si>
  <si>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</si>
  <si>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</si>
  <si>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</si>
  <si>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</si>
  <si>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</si>
  <si>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</si>
  <si>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</si>
  <si>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</si>
  <si>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</si>
  <si>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</si>
  <si>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</si>
  <si>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</si>
  <si>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</si>
  <si>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</si>
  <si>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</si>
  <si>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</si>
  <si>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</si>
  <si>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</si>
  <si>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</si>
  <si>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</si>
  <si>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</si>
  <si>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</si>
  <si>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</si>
  <si>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</si>
  <si>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</si>
  <si>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</si>
  <si>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</si>
  <si>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</si>
  <si>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</si>
  <si>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</si>
  <si>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</si>
  <si>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</si>
  <si>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</si>
  <si>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</si>
  <si>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</si>
  <si>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</si>
  <si>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</si>
  <si>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</si>
  <si>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</si>
  <si>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</si>
  <si>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</si>
  <si>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</si>
  <si>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</si>
  <si>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</si>
  <si>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</si>
  <si>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</si>
  <si>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</si>
  <si>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</si>
  <si>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</si>
  <si>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</si>
  <si>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</si>
  <si>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</si>
  <si>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</si>
  <si>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</si>
  <si>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</si>
  <si>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</si>
  <si>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</si>
  <si>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</si>
  <si>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</si>
  <si>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</si>
  <si>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</si>
  <si>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</si>
  <si>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</si>
  <si>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</si>
  <si>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</si>
  <si>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</si>
  <si>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</si>
  <si>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</si>
  <si>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</si>
  <si>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</si>
  <si>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</si>
  <si>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</si>
  <si>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</si>
  <si>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</si>
  <si>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</si>
  <si>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</si>
  <si>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</si>
  <si>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</si>
  <si>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</si>
  <si>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</si>
  <si>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</si>
  <si>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</si>
  <si>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</si>
  <si>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</si>
  <si>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</si>
  <si>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</si>
  <si>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</si>
  <si>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</si>
  <si>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</si>
  <si>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</si>
  <si>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</si>
  <si>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</si>
  <si>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</si>
  <si>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</si>
  <si>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</si>
  <si>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</si>
  <si>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</si>
  <si>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</si>
  <si>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</si>
  <si>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</si>
  <si>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</si>
  <si>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</si>
  <si>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</si>
  <si>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</si>
  <si>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</si>
  <si>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</si>
  <si>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</si>
  <si>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</si>
  <si>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</si>
  <si>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</si>
  <si>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</si>
  <si>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</si>
  <si>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</si>
  <si>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</si>
  <si>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</si>
  <si>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</si>
  <si>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</si>
  <si>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</si>
  <si>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</si>
  <si>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</si>
  <si>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</si>
  <si>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</si>
  <si>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</si>
  <si>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</si>
  <si>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</si>
  <si>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</si>
  <si>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</si>
  <si>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</si>
  <si>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</si>
  <si>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</si>
  <si>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</si>
  <si>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</si>
  <si>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</si>
  <si>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</si>
  <si>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</si>
  <si>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</si>
  <si>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</si>
  <si>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</si>
  <si>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</si>
  <si>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</si>
  <si>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</si>
  <si>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</si>
  <si>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</si>
  <si>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</si>
  <si>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</si>
  <si>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</si>
  <si>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</si>
  <si>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</si>
  <si>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</si>
  <si>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</si>
  <si>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</si>
  <si>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</si>
  <si>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</si>
  <si>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</si>
  <si>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</si>
  <si>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</si>
  <si>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</si>
  <si>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</si>
  <si>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</si>
  <si>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</si>
  <si>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</si>
  <si>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</si>
  <si>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</si>
  <si>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</si>
  <si>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</si>
  <si>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</si>
  <si>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</si>
  <si>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</si>
  <si>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</si>
  <si>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</si>
  <si>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</si>
  <si>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</si>
  <si>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</si>
  <si>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</si>
  <si>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</si>
  <si>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</si>
  <si>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</si>
  <si>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</si>
  <si>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</si>
  <si>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</si>
  <si>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</si>
  <si>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</si>
  <si>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</si>
  <si>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</si>
  <si>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</si>
  <si>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</si>
  <si>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</si>
  <si>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</si>
  <si>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</si>
  <si>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</si>
  <si>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</si>
  <si>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</si>
  <si>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</si>
  <si>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</si>
  <si>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</si>
  <si>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</si>
  <si>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</si>
  <si>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</si>
  <si>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</si>
  <si>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</si>
  <si>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</si>
  <si>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</si>
  <si>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</si>
  <si>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</si>
  <si>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</si>
  <si>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</si>
  <si>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</si>
  <si>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</si>
  <si>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</si>
  <si>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</si>
  <si>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</si>
  <si>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</si>
  <si>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</si>
  <si>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</si>
  <si>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</si>
  <si>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</si>
  <si>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</si>
  <si>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</si>
  <si>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</si>
  <si>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</si>
  <si>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</si>
  <si>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</si>
  <si>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</si>
  <si>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</si>
  <si>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</si>
  <si>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</si>
  <si>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</si>
  <si>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</si>
  <si>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</si>
  <si>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</si>
  <si>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</si>
  <si>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</si>
  <si>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</si>
  <si>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</si>
  <si>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</si>
  <si>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</si>
  <si>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</si>
  <si>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</si>
  <si>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</si>
  <si>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</si>
  <si>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</si>
  <si>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</si>
  <si>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</si>
  <si>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</si>
  <si>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</si>
  <si>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</si>
  <si>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</si>
  <si>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</si>
  <si>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</si>
  <si>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</si>
  <si>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</si>
  <si>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</si>
  <si>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</si>
  <si>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</si>
  <si>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</si>
  <si>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</si>
  <si>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</si>
  <si>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</si>
  <si>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</si>
  <si>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</si>
  <si>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</si>
  <si>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</si>
  <si>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</si>
  <si>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</si>
  <si>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</si>
  <si>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</si>
  <si>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</si>
  <si>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</si>
  <si>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</si>
  <si>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</si>
  <si>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</si>
  <si>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</si>
  <si>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</si>
  <si>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</si>
  <si>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</si>
  <si>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</si>
  <si>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</si>
  <si>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</si>
  <si>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</si>
  <si>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</si>
  <si>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</si>
  <si>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</si>
  <si>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</si>
  <si>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</si>
  <si>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</si>
  <si>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</si>
  <si>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</si>
  <si>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</si>
  <si>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</si>
  <si>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</si>
  <si>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</si>
  <si>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</si>
  <si>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</si>
  <si>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</si>
  <si>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</si>
  <si>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</si>
  <si>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</si>
  <si>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</si>
  <si>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</si>
  <si>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</si>
  <si>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</si>
  <si>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</si>
  <si>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</si>
  <si>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</si>
  <si>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</si>
  <si>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</si>
  <si>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</si>
  <si>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</si>
  <si>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</si>
  <si>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</si>
  <si>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</si>
  <si>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</si>
  <si>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</si>
  <si>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</si>
  <si>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</si>
  <si>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</si>
  <si>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</si>
  <si>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</si>
  <si>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</si>
  <si>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</si>
  <si>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</si>
  <si>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</si>
  <si>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</si>
  <si>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</si>
  <si>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</si>
  <si>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</si>
  <si>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</si>
  <si>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</si>
  <si>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</si>
  <si>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</si>
  <si>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</si>
  <si>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</si>
  <si>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</si>
  <si>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</si>
  <si>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</si>
  <si>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</si>
  <si>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</si>
  <si>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</si>
  <si>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</si>
  <si>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</si>
  <si>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</si>
  <si>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</si>
  <si>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</si>
  <si>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</si>
  <si>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</si>
  <si>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</si>
  <si>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</si>
  <si>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</si>
  <si>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</si>
  <si>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</si>
  <si>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</si>
  <si>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</si>
  <si>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</si>
  <si>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</si>
  <si>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</si>
  <si>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</si>
  <si>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</si>
  <si>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</si>
  <si>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</si>
  <si>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</si>
  <si>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</si>
  <si>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</si>
  <si>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</si>
  <si>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</si>
  <si>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</si>
  <si>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</si>
  <si>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</si>
  <si>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</si>
  <si>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</si>
  <si>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</si>
  <si>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</si>
  <si>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</si>
  <si>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</si>
  <si>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</si>
  <si>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</si>
  <si>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</si>
  <si>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</si>
  <si>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</si>
  <si>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</si>
  <si>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</si>
  <si>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</si>
  <si>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</si>
  <si>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</si>
  <si>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</si>
  <si>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</si>
  <si>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</si>
  <si>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</si>
  <si>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</si>
  <si>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</si>
  <si>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</si>
  <si>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</si>
  <si>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</si>
  <si>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</si>
  <si>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</si>
  <si>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</si>
  <si>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</si>
  <si>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</si>
  <si>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</si>
  <si>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</si>
  <si>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</si>
  <si>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</si>
  <si>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</si>
  <si>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</si>
  <si>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</si>
  <si>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</si>
  <si>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</si>
  <si>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</si>
  <si>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</si>
  <si>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</si>
  <si>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</si>
  <si>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</si>
  <si>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</si>
  <si>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</si>
  <si>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</si>
  <si>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</si>
  <si>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</si>
  <si>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</si>
  <si>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</si>
  <si>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</si>
  <si>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</si>
  <si>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</si>
  <si>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</si>
  <si>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</si>
  <si>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</si>
  <si>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</si>
  <si>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</si>
  <si>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</si>
  <si>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</si>
  <si>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</si>
  <si>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</si>
  <si>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</si>
  <si>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</si>
  <si>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</si>
  <si>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</si>
  <si>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</si>
  <si>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</si>
  <si>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</si>
  <si>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</si>
  <si>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</si>
  <si>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</si>
  <si>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</si>
  <si>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</si>
  <si>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</si>
  <si>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</si>
  <si>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</si>
  <si>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</si>
  <si>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</si>
  <si>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</si>
  <si>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</si>
  <si>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</si>
  <si>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</si>
  <si>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</si>
  <si>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</si>
  <si>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</si>
  <si>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</si>
  <si>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</si>
  <si>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</si>
  <si>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</si>
  <si>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</si>
  <si>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</si>
  <si>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</si>
  <si>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</si>
  <si>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</si>
  <si>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</si>
  <si>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</si>
  <si>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</si>
  <si>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</si>
  <si>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</si>
  <si>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</si>
  <si>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</si>
  <si>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</si>
  <si>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</si>
  <si>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</si>
  <si>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</si>
  <si>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</si>
  <si>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</si>
  <si>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</si>
  <si>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</si>
  <si>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</si>
  <si>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</si>
  <si>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</si>
  <si>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</si>
  <si>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</si>
  <si>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</si>
  <si>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</si>
  <si>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</si>
  <si>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</si>
  <si>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</si>
  <si>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</si>
  <si>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</si>
  <si>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</si>
  <si>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</si>
  <si>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</si>
  <si>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</si>
  <si>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</si>
  <si>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</si>
  <si>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</si>
  <si>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</si>
  <si>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</si>
  <si>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</si>
  <si>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</si>
  <si>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</si>
  <si>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</si>
  <si>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</si>
  <si>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</si>
  <si>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</si>
  <si>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</si>
  <si>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</si>
  <si>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</si>
  <si>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</si>
  <si>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</si>
  <si>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</si>
  <si>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</si>
  <si>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</si>
  <si>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</si>
  <si>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</si>
  <si>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</si>
  <si>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</si>
  <si>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</si>
  <si>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</si>
  <si>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</si>
  <si>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</si>
  <si>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</si>
  <si>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</si>
  <si>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</si>
  <si>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</si>
  <si>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</si>
  <si>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</si>
  <si>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</si>
  <si>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</si>
  <si>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</si>
  <si>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</si>
  <si>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</si>
  <si>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</si>
  <si>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</si>
  <si>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</si>
  <si>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</si>
  <si>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</si>
  <si>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</si>
  <si>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</si>
  <si>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</si>
  <si>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</si>
  <si>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</si>
  <si>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</si>
  <si>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</si>
  <si>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</si>
  <si>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</si>
  <si>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</si>
  <si>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</si>
  <si>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</si>
  <si>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</si>
  <si>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</si>
  <si>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</si>
  <si>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</si>
  <si>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</si>
  <si>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</si>
  <si>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</si>
  <si>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</si>
  <si>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</si>
  <si>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</si>
  <si>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</si>
  <si>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</si>
  <si>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</si>
  <si>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</si>
  <si>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</si>
  <si>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</si>
  <si>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</si>
  <si>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</si>
  <si>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</si>
  <si>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</si>
  <si>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</si>
  <si>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</si>
  <si>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</si>
  <si>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</si>
  <si>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</si>
  <si>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</si>
  <si>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</si>
  <si>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</si>
  <si>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</si>
  <si>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</si>
  <si>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</si>
  <si>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</si>
  <si>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</si>
  <si>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</si>
  <si>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</si>
  <si>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</si>
  <si>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</si>
  <si>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</si>
  <si>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</si>
  <si>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</si>
  <si>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</si>
  <si>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</si>
  <si>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</si>
  <si>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</si>
  <si>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</si>
  <si>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</si>
  <si>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</si>
  <si>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</si>
  <si>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</si>
  <si>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</si>
  <si>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</si>
  <si>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</si>
  <si>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</si>
  <si>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</si>
  <si>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</si>
  <si>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</si>
  <si>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</si>
  <si>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</si>
  <si>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</si>
  <si>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</si>
  <si>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</si>
  <si>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</si>
  <si>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</si>
  <si>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</si>
  <si>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</si>
  <si>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</si>
  <si>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</si>
  <si>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</si>
  <si>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</si>
  <si>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</si>
  <si>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</si>
  <si>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</si>
  <si>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</si>
  <si>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</si>
  <si>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</si>
  <si>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</si>
  <si>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</si>
  <si>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</si>
  <si>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</si>
  <si>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</si>
  <si>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</si>
  <si>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</si>
  <si>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</si>
  <si>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</si>
  <si>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</si>
  <si>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</si>
  <si>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</si>
  <si>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</si>
  <si>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</si>
  <si>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</si>
  <si>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</si>
  <si>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</si>
  <si>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</si>
  <si>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</si>
  <si>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</si>
  <si>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</si>
  <si>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</si>
  <si>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</si>
  <si>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</si>
  <si>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</si>
  <si>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</si>
  <si>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</si>
  <si>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</si>
  <si>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</si>
  <si>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</si>
  <si>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</si>
  <si>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</si>
  <si>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</si>
  <si>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</si>
  <si>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</si>
  <si>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</si>
  <si>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</si>
  <si>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</si>
  <si>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</si>
  <si>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</si>
  <si>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</si>
  <si>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</si>
  <si>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</si>
  <si>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</si>
  <si>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</si>
  <si>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</si>
  <si>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</si>
  <si>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</si>
  <si>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</si>
  <si>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</si>
  <si>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</si>
  <si>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</si>
  <si>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</si>
  <si>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</si>
  <si>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</si>
  <si>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</si>
  <si>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</si>
  <si>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</si>
  <si>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</si>
  <si>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</si>
  <si>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</si>
  <si>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</si>
  <si>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</si>
  <si>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</si>
  <si>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</si>
  <si>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</si>
  <si>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</si>
  <si>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</si>
  <si>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</si>
  <si>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</si>
  <si>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</si>
  <si>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</si>
  <si>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</si>
  <si>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</si>
  <si>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</si>
  <si>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</si>
  <si>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</si>
  <si>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</si>
  <si>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</si>
  <si>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</si>
  <si>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</si>
  <si>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</si>
  <si>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</si>
  <si>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</si>
  <si>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</si>
  <si>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</si>
  <si>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</si>
  <si>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</si>
  <si>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</si>
  <si>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</si>
  <si>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</si>
  <si>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</si>
  <si>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</si>
  <si>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</si>
  <si>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</si>
  <si>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</si>
  <si>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</si>
  <si>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</si>
  <si>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</si>
  <si>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</si>
  <si>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</si>
  <si>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</si>
  <si>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</si>
  <si>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</si>
  <si>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</si>
  <si>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</si>
  <si>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</si>
  <si>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</si>
  <si>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</si>
  <si>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</si>
  <si>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</si>
  <si>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</si>
  <si>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</si>
  <si>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</si>
  <si>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</si>
  <si>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</si>
  <si>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</si>
  <si>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</si>
  <si>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</si>
  <si>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</si>
  <si>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</si>
  <si>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</si>
  <si>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</si>
  <si>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</si>
  <si>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</si>
  <si>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</si>
  <si>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</si>
  <si>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</si>
  <si>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</si>
  <si>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</si>
  <si>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</si>
  <si>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</si>
  <si>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</si>
  <si>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</si>
  <si>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</si>
  <si>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</si>
  <si>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</si>
  <si>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</si>
  <si>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</si>
  <si>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</si>
  <si>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</si>
  <si>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</si>
  <si>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</si>
  <si>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</si>
  <si>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</si>
  <si>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</si>
  <si>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</si>
  <si>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</si>
  <si>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</si>
  <si>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</si>
  <si>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</si>
  <si>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</si>
  <si>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</si>
  <si>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</si>
  <si>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</si>
  <si>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</si>
  <si>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</si>
  <si>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</si>
  <si>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</si>
  <si>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</si>
  <si>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</si>
  <si>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</si>
  <si>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</si>
  <si>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</si>
  <si>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</si>
  <si>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</si>
  <si>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</si>
  <si>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</si>
  <si>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</si>
  <si>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</si>
  <si>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</si>
  <si>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</si>
  <si>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</si>
  <si>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</si>
  <si>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</si>
  <si>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</si>
  <si>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</si>
  <si>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</si>
  <si>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</si>
  <si>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</si>
  <si>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</si>
  <si>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</si>
  <si>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</si>
  <si>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</si>
  <si>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</si>
  <si>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</si>
  <si>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</si>
  <si>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</si>
  <si>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</si>
  <si>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</si>
  <si>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</si>
  <si>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</si>
  <si>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</si>
  <si>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</si>
  <si>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</si>
  <si>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</si>
  <si>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</si>
  <si>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</si>
  <si>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</si>
  <si>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</si>
  <si>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</si>
  <si>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</si>
  <si>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</si>
  <si>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</si>
  <si>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</si>
  <si>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</si>
  <si>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</si>
  <si>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</si>
  <si>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</si>
  <si>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</si>
  <si>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</si>
  <si>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</si>
  <si>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</si>
  <si>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</si>
  <si>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</si>
  <si>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</si>
  <si>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</si>
  <si>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</si>
  <si>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</si>
  <si>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</si>
  <si>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</si>
  <si>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</si>
  <si>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</si>
  <si>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</si>
  <si>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</si>
  <si>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</si>
  <si>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</si>
  <si>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</si>
  <si>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</si>
  <si>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</si>
  <si>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</si>
  <si>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</si>
  <si>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</si>
  <si>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</si>
  <si>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</si>
  <si>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</si>
  <si>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</si>
  <si>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</si>
  <si>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</si>
  <si>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</si>
  <si>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</si>
  <si>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</si>
  <si>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</si>
  <si>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</si>
  <si>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</si>
  <si>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</si>
  <si>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</si>
  <si>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</si>
  <si>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</si>
  <si>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</si>
  <si>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</si>
  <si>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</si>
  <si>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</si>
  <si>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</si>
  <si>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</si>
  <si>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</si>
  <si>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</si>
  <si>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</si>
  <si>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</si>
  <si>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</si>
  <si>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</si>
  <si>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</si>
  <si>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</si>
  <si>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</si>
  <si>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</si>
  <si>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</si>
  <si>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</si>
  <si>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</si>
  <si>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</si>
  <si>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</si>
  <si>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</si>
  <si>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</si>
  <si>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</si>
  <si>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</si>
  <si>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</si>
  <si>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</si>
  <si>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</si>
  <si>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</si>
  <si>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</si>
  <si>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</si>
  <si>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</si>
  <si>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</si>
  <si>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</si>
  <si>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</si>
  <si>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</si>
  <si>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</si>
  <si>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</si>
  <si>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</si>
  <si>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</si>
  <si>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</si>
  <si>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</si>
  <si>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</si>
  <si>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</si>
  <si>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</si>
  <si>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</si>
  <si>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</si>
  <si>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</si>
  <si>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</si>
  <si>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</si>
  <si>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</si>
  <si>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</si>
  <si>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</si>
  <si>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</si>
  <si>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</si>
  <si>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</si>
  <si>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</si>
  <si>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</si>
  <si>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</si>
  <si>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</si>
  <si>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</si>
  <si>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</si>
  <si>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</si>
  <si>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</si>
  <si>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</si>
  <si>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</si>
  <si>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</si>
  <si>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</si>
  <si>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</si>
  <si>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</si>
  <si>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</si>
  <si>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</si>
  <si>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</si>
  <si>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</si>
  <si>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</si>
  <si>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</si>
  <si>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</si>
  <si>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</si>
  <si>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</si>
  <si>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</si>
  <si>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</si>
  <si>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</si>
  <si>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</si>
  <si>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</si>
  <si>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</si>
  <si>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</si>
  <si>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</si>
  <si>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</si>
  <si>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</si>
  <si>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</si>
  <si>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</si>
  <si>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</si>
  <si>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</si>
  <si>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</si>
  <si>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</si>
  <si>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</si>
  <si>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</si>
  <si>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</si>
  <si>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</si>
  <si>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</si>
  <si>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</si>
  <si>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</si>
  <si>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</si>
  <si>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</si>
  <si>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</si>
  <si>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</si>
  <si>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</si>
  <si>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</si>
  <si>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</si>
  <si>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</si>
  <si>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</si>
  <si>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</si>
  <si>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</si>
  <si>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</si>
  <si>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</si>
  <si>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</si>
  <si>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</si>
  <si>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</si>
  <si>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</si>
  <si>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</si>
  <si>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</si>
  <si>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</si>
  <si>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</si>
  <si>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</si>
  <si>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</si>
  <si>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</si>
  <si>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</si>
  <si>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</si>
  <si>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</si>
  <si>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</si>
  <si>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</si>
  <si>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</si>
  <si>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</si>
  <si>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</si>
  <si>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</si>
  <si>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</si>
  <si>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</si>
  <si>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</si>
  <si>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</si>
  <si>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</si>
  <si>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</si>
  <si>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</si>
  <si>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</si>
  <si>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</si>
  <si>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</si>
  <si>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</si>
  <si>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</si>
  <si>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</si>
  <si>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</si>
  <si>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</si>
  <si>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</si>
  <si>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</si>
  <si>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</si>
  <si>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</si>
  <si>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</si>
  <si>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</si>
  <si>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</si>
  <si>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</si>
  <si>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</si>
  <si>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</si>
  <si>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</si>
  <si>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</si>
  <si>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</si>
  <si>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</si>
  <si>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</si>
  <si>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</si>
  <si>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</si>
  <si>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</si>
  <si>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</si>
  <si>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</si>
  <si>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</si>
  <si>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</si>
  <si>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</si>
  <si>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</si>
  <si>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</si>
  <si>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</si>
  <si>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</si>
  <si>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</si>
  <si>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</si>
  <si>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</si>
  <si>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</si>
  <si>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</si>
  <si>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</si>
  <si>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</si>
  <si>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</si>
  <si>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</si>
  <si>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</si>
  <si>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</si>
  <si>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</si>
  <si>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</si>
  <si>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</si>
  <si>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</si>
  <si>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</si>
  <si>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</si>
  <si>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</si>
  <si>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</si>
  <si>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</si>
  <si>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</si>
  <si>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</si>
  <si>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</si>
  <si>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</si>
  <si>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</si>
  <si>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</si>
  <si>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</si>
  <si>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</si>
  <si>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</si>
  <si>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</si>
  <si>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</si>
  <si>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</si>
  <si>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</si>
  <si>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</si>
  <si>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</si>
  <si>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</si>
  <si>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</si>
  <si>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</si>
  <si>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</si>
  <si>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</si>
  <si>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</si>
  <si>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</si>
  <si>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</si>
  <si>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</si>
  <si>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</si>
  <si>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</si>
  <si>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</si>
  <si>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</si>
  <si>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</si>
  <si>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</si>
  <si>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</si>
  <si>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</si>
  <si>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</si>
  <si>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</si>
  <si>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</si>
  <si>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</si>
  <si>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</si>
  <si>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</si>
  <si>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</si>
  <si>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</si>
  <si>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</si>
  <si>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</si>
  <si>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</si>
  <si>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</si>
  <si>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</si>
  <si>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</si>
  <si>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</si>
  <si>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</si>
  <si>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</si>
  <si>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</si>
  <si>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</si>
  <si>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</si>
  <si>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</si>
  <si>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</si>
  <si>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</si>
  <si>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</si>
  <si>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</si>
  <si>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</si>
  <si>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</si>
  <si>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</si>
  <si>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</si>
  <si>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</si>
  <si>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</si>
  <si>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</si>
  <si>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</si>
  <si>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</si>
  <si>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</si>
  <si>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</si>
  <si>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</si>
  <si>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</si>
  <si>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</si>
  <si>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</si>
  <si>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</si>
  <si>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</si>
  <si>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</si>
  <si>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</si>
  <si>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</si>
  <si>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</si>
  <si>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</si>
  <si>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</si>
  <si>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</si>
  <si>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</si>
  <si>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</si>
  <si>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</si>
  <si>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</si>
  <si>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</si>
  <si>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</si>
  <si>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</si>
  <si>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</si>
  <si>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</si>
  <si>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</si>
  <si>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</si>
  <si>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</si>
  <si>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</si>
  <si>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</si>
  <si>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</si>
  <si>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</si>
  <si>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</si>
  <si>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</si>
  <si>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</si>
  <si>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</si>
  <si>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</si>
  <si>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</si>
  <si>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</si>
  <si>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</si>
  <si>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</si>
  <si>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</si>
  <si>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</si>
  <si>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</si>
  <si>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</si>
  <si>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</si>
  <si>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</si>
  <si>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</si>
  <si>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</si>
  <si>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</si>
  <si>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</si>
  <si>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</si>
  <si>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</si>
  <si>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</si>
  <si>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</si>
  <si>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</si>
  <si>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</si>
  <si>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</si>
  <si>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</si>
  <si>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</si>
  <si>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</si>
  <si>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</si>
  <si>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</si>
  <si>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</si>
  <si>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</si>
  <si>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</si>
  <si>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</si>
  <si>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</si>
  <si>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</si>
  <si>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</si>
  <si>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</si>
  <si>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</si>
  <si>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</si>
  <si>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</si>
  <si>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</si>
  <si>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</si>
  <si>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</si>
  <si>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</si>
  <si>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</si>
  <si>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</si>
  <si>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</si>
  <si>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</si>
  <si>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</si>
  <si>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</si>
  <si>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</si>
  <si>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</si>
  <si>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</si>
  <si>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</si>
  <si>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</si>
  <si>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</si>
  <si>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</si>
  <si>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</si>
  <si>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</si>
  <si>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</si>
  <si>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</si>
  <si>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</si>
  <si>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</si>
  <si>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</si>
  <si>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</si>
  <si>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</si>
  <si>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</si>
  <si>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</si>
  <si>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</si>
  <si>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</si>
  <si>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</si>
  <si>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</si>
  <si>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</si>
  <si>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</si>
  <si>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</si>
  <si>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</si>
  <si>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</si>
  <si>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</si>
  <si>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</si>
  <si>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</si>
  <si>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</si>
  <si>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</si>
  <si>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</si>
  <si>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</si>
  <si>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</si>
  <si>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</si>
  <si>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</si>
  <si>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</si>
  <si>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</si>
  <si>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</si>
  <si>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</si>
  <si>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</si>
  <si>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</si>
  <si>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</si>
  <si>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</si>
  <si>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</si>
  <si>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</si>
  <si>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</si>
  <si>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</si>
  <si>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</si>
  <si>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</si>
  <si>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</si>
  <si>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</si>
  <si>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</si>
  <si>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</si>
  <si>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</si>
  <si>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</si>
  <si>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</si>
  <si>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</si>
  <si>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</si>
  <si>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</si>
  <si>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</si>
  <si>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</si>
  <si>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</si>
  <si>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</si>
  <si>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</si>
  <si>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</si>
  <si>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</si>
  <si>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</si>
  <si>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</si>
  <si>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</si>
  <si>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</si>
  <si>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</si>
  <si>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</si>
  <si>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</si>
  <si>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</si>
  <si>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</si>
  <si>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</si>
  <si>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</si>
  <si>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</si>
  <si>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</si>
  <si>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</si>
  <si>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</si>
  <si>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</si>
  <si>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</si>
  <si>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</si>
  <si>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</si>
  <si>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</si>
  <si>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</si>
  <si>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</si>
  <si>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</si>
  <si>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</si>
  <si>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</si>
  <si>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</si>
  <si>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</si>
  <si>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</si>
  <si>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</si>
  <si>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</si>
  <si>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</si>
  <si>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</si>
  <si>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</si>
  <si>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</si>
  <si>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</si>
  <si>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</si>
  <si>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</si>
  <si>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</si>
  <si>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</si>
  <si>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</si>
  <si>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</si>
  <si>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</si>
  <si>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</si>
  <si>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</si>
  <si>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</si>
  <si>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</si>
  <si>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</si>
  <si>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</si>
  <si>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</si>
  <si>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</si>
  <si>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</si>
  <si>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</si>
  <si>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</si>
  <si>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</si>
  <si>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</si>
  <si>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</si>
  <si>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</si>
  <si>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</si>
  <si>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</si>
  <si>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</si>
  <si>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</si>
  <si>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</si>
  <si>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</si>
  <si>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</si>
  <si>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</si>
  <si>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</si>
  <si>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</si>
  <si>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</si>
  <si>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</si>
  <si>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</si>
  <si>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</si>
  <si>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</si>
  <si>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</si>
  <si>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</si>
  <si>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</si>
  <si>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</si>
  <si>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</si>
  <si>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</si>
  <si>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</si>
  <si>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</si>
  <si>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</si>
  <si>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</si>
  <si>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</si>
  <si>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</si>
  <si>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</si>
  <si>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</si>
  <si>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</si>
  <si>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</si>
  <si>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</si>
  <si>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</si>
  <si>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</si>
  <si>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</si>
  <si>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</si>
  <si>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</si>
  <si>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</si>
  <si>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</si>
  <si>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</si>
  <si>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</si>
  <si>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</si>
  <si>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</si>
  <si>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</si>
  <si>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</si>
  <si>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</si>
  <si>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</si>
  <si>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</si>
  <si>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</si>
  <si>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</si>
  <si>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</si>
  <si>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</si>
  <si>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</si>
  <si>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</si>
  <si>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</si>
  <si>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</si>
  <si>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</si>
  <si>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</si>
  <si>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</si>
  <si>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</si>
  <si>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</si>
  <si>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</si>
  <si>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</si>
  <si>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</si>
  <si>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</si>
  <si>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</si>
  <si>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</si>
  <si>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</si>
  <si>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</si>
  <si>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</si>
  <si>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</si>
  <si>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</si>
  <si>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</si>
  <si>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</si>
  <si>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</si>
  <si>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</si>
  <si>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</si>
  <si>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</si>
  <si>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</si>
  <si>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</si>
  <si>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</si>
  <si>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</si>
  <si>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</si>
  <si>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</si>
  <si>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</si>
  <si>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</si>
  <si>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</si>
  <si>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</si>
  <si>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</si>
  <si>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</si>
  <si>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</si>
  <si>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</si>
  <si>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</si>
  <si>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</si>
  <si>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</si>
  <si>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</si>
  <si>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</si>
  <si>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</si>
  <si>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</si>
  <si>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</si>
  <si>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</si>
  <si>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</si>
  <si>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</si>
  <si>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</si>
  <si>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</si>
  <si>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</si>
  <si>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</si>
  <si>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</si>
  <si>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</si>
  <si>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</si>
  <si>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</si>
  <si>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</si>
  <si>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</si>
  <si>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</si>
  <si>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</si>
  <si>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</si>
  <si>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</si>
  <si>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</si>
  <si>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</si>
  <si>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</si>
  <si>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</si>
  <si>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</si>
  <si>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</si>
  <si>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</si>
  <si>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</si>
  <si>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</si>
  <si>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</si>
  <si>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</si>
  <si>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</si>
  <si>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</si>
  <si>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</si>
  <si>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</si>
  <si>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</si>
  <si>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</si>
  <si>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</si>
  <si>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</si>
  <si>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</si>
  <si>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</si>
  <si>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</si>
  <si>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</si>
  <si>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</si>
  <si>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</si>
  <si>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</si>
  <si>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</si>
  <si>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</si>
  <si>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</si>
  <si>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</si>
  <si>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</si>
  <si>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</si>
  <si>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</si>
  <si>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</si>
  <si>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</si>
  <si>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</si>
  <si>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</si>
  <si>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</si>
  <si>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</si>
  <si>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</si>
  <si>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</si>
  <si>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</si>
  <si>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</si>
  <si>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</si>
  <si>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</si>
  <si>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</si>
  <si>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</si>
  <si>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</si>
  <si>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</si>
  <si>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</si>
  <si>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</si>
  <si>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</si>
  <si>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</si>
  <si>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</si>
  <si>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</si>
  <si>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</si>
  <si>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</si>
  <si>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</si>
  <si>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</si>
  <si>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</si>
  <si>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</si>
  <si>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</si>
  <si>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</si>
  <si>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</si>
  <si>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</si>
  <si>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</si>
  <si>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</si>
  <si>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</si>
  <si>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</si>
  <si>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</si>
  <si>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</si>
  <si>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</si>
  <si>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</si>
  <si>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</si>
  <si>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</si>
  <si>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</si>
  <si>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</si>
  <si>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</si>
  <si>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</si>
  <si>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</si>
  <si>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</si>
  <si>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</si>
  <si>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</si>
  <si>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</si>
  <si>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</si>
  <si>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</si>
  <si>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</si>
  <si>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</si>
  <si>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</si>
  <si>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</si>
  <si>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</si>
  <si>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</si>
  <si>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</si>
  <si>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</si>
  <si>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</si>
  <si>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</si>
  <si>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</si>
  <si>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</si>
  <si>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</si>
  <si>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</si>
  <si>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</si>
  <si>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</si>
  <si>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</si>
  <si>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</si>
  <si>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</si>
  <si>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</si>
  <si>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</si>
  <si>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</si>
  <si>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</si>
  <si>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</si>
  <si>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</si>
  <si>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</si>
  <si>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</si>
  <si>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</si>
  <si>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</si>
  <si>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</si>
  <si>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</si>
  <si>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</si>
  <si>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</si>
  <si>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</si>
  <si>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</si>
  <si>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</si>
  <si>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</si>
  <si>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</si>
  <si>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</si>
  <si>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</si>
  <si>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</si>
  <si>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</si>
  <si>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</si>
  <si>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</si>
  <si>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</si>
  <si>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</si>
  <si>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</si>
  <si>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</si>
  <si>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</si>
  <si>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</si>
  <si>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</si>
  <si>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</si>
  <si>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</si>
  <si>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</si>
  <si>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</si>
  <si>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</si>
  <si>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</si>
  <si>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</si>
  <si>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</si>
  <si>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</si>
  <si>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</si>
  <si>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</si>
  <si>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</si>
  <si>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</si>
  <si>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</si>
  <si>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</si>
  <si>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</si>
  <si>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</si>
  <si>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</si>
  <si>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</si>
  <si>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</si>
  <si>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</si>
  <si>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</si>
  <si>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</si>
  <si>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</si>
  <si>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</si>
  <si>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</si>
  <si>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</si>
  <si>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</si>
  <si>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</si>
  <si>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</si>
  <si>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</si>
  <si>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</si>
  <si>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</si>
  <si>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</si>
  <si>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</si>
  <si>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</si>
  <si>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</si>
  <si>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</si>
  <si>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</si>
  <si>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</si>
  <si>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</si>
  <si>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</si>
  <si>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</si>
  <si>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</si>
  <si>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</si>
  <si>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</si>
  <si>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</si>
  <si>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</si>
  <si>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</si>
  <si>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</si>
  <si>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</si>
  <si>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</si>
  <si>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</si>
  <si>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</si>
  <si>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</si>
  <si>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</si>
  <si>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</si>
  <si>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</si>
  <si>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</si>
  <si>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</si>
  <si>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</si>
  <si>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</si>
  <si>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</si>
  <si>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</si>
  <si>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</si>
  <si>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</si>
  <si>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</si>
  <si>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</si>
  <si>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</si>
  <si>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</si>
  <si>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</si>
  <si>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</si>
  <si>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</si>
  <si>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</si>
  <si>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</si>
  <si>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</si>
  <si>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</si>
  <si>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</si>
  <si>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</si>
  <si>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</si>
  <si>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</si>
  <si>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</si>
  <si>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</si>
  <si>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</si>
  <si>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</si>
  <si>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</si>
  <si>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</si>
  <si>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</si>
  <si>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</si>
  <si>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</si>
  <si>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</si>
  <si>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</si>
  <si>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</si>
  <si>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</si>
  <si>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</si>
  <si>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</si>
  <si>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</si>
  <si>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</si>
  <si>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</si>
  <si>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</si>
  <si>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</si>
  <si>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</si>
  <si>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</si>
  <si>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</si>
  <si>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</si>
  <si>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</si>
  <si>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</si>
  <si>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</si>
  <si>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</si>
  <si>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</si>
  <si>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</si>
  <si>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</si>
  <si>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</si>
  <si>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</si>
  <si>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</si>
  <si>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</si>
  <si>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</si>
  <si>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</si>
  <si>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</si>
  <si>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</si>
  <si>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</si>
  <si>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</si>
  <si>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</si>
  <si>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</si>
  <si>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</si>
  <si>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</si>
  <si>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</si>
  <si>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</si>
  <si>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</si>
  <si>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</si>
  <si>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</si>
  <si>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</si>
  <si>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</si>
  <si>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</si>
  <si>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</si>
  <si>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</si>
  <si>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</si>
  <si>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</si>
  <si>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</si>
  <si>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</si>
  <si>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</si>
  <si>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</si>
  <si>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</si>
  <si>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</si>
  <si>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</si>
  <si>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</si>
  <si>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</si>
  <si>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</si>
  <si>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</si>
  <si>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</si>
  <si>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</si>
  <si>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</si>
  <si>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</si>
  <si>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</si>
  <si>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</si>
  <si>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</si>
  <si>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</si>
  <si>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</si>
  <si>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</si>
  <si>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</si>
  <si>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</si>
  <si>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</si>
  <si>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</si>
  <si>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</si>
  <si>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</si>
  <si>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</si>
  <si>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</si>
  <si>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</si>
  <si>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</si>
  <si>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</si>
  <si>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</si>
  <si>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</si>
  <si>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</si>
  <si>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</si>
  <si>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</si>
  <si>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</si>
  <si>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</si>
  <si>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</si>
  <si>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</si>
  <si>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</si>
  <si>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</si>
  <si>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</si>
  <si>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</si>
  <si>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</si>
  <si>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</si>
  <si>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</si>
  <si>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</si>
  <si>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</si>
  <si>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</si>
  <si>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</si>
  <si>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</si>
  <si>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</si>
  <si>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</si>
  <si>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</si>
  <si>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</si>
  <si>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</si>
  <si>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</si>
  <si>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</si>
  <si>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</si>
  <si>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</si>
  <si>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</si>
  <si>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</si>
  <si>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</si>
  <si>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</si>
  <si>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</si>
  <si>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</si>
  <si>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</si>
  <si>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</si>
  <si>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</si>
  <si>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</si>
  <si>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</si>
  <si>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</si>
  <si>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</si>
  <si>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</si>
  <si>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</si>
  <si>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</si>
  <si>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</si>
  <si>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</si>
  <si>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</si>
  <si>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</si>
  <si>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</si>
  <si>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</si>
  <si>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</si>
  <si>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</si>
  <si>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</si>
  <si>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</si>
  <si>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</si>
  <si>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</si>
  <si>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</si>
  <si>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</si>
  <si>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</si>
  <si>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</si>
  <si>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</si>
  <si>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</si>
  <si>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</si>
  <si>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</si>
  <si>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</si>
  <si>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</si>
  <si>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</si>
  <si>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</si>
  <si>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</si>
  <si>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</si>
  <si>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</si>
  <si>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</si>
  <si>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</si>
  <si>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</si>
  <si>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</si>
  <si>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</si>
  <si>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</si>
  <si>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</si>
  <si>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</si>
  <si>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</si>
  <si>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</si>
  <si>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</si>
  <si>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</si>
  <si>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</si>
  <si>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</si>
  <si>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</si>
  <si>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</si>
  <si>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</si>
  <si>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</si>
  <si>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</si>
  <si>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</si>
  <si>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</si>
  <si>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</si>
  <si>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</si>
  <si>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</si>
  <si>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</si>
  <si>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</si>
  <si>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</si>
  <si>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</si>
  <si>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</si>
  <si>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</si>
  <si>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</si>
  <si>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</si>
  <si>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</si>
  <si>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</si>
  <si>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</si>
  <si>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</si>
  <si>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</si>
  <si>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</si>
  <si>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</si>
  <si>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</si>
  <si>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</si>
  <si>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</si>
  <si>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</si>
  <si>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</si>
  <si>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</si>
  <si>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</si>
  <si>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</si>
  <si>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</si>
  <si>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</si>
  <si>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</si>
  <si>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</si>
  <si>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</si>
  <si>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</si>
  <si>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</si>
  <si>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</si>
  <si>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</si>
  <si>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</si>
  <si>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</si>
  <si>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</si>
  <si>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</si>
  <si>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</si>
  <si>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</si>
  <si>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</si>
  <si>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</si>
  <si>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</si>
  <si>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</si>
  <si>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</si>
  <si>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</si>
  <si>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</si>
  <si>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</si>
  <si>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</si>
  <si>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</si>
  <si>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</si>
  <si>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</si>
  <si>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</si>
  <si>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</si>
  <si>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</si>
  <si>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</si>
  <si>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</si>
  <si>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</si>
  <si>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</si>
  <si>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</si>
  <si>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</si>
  <si>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</si>
  <si>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</si>
  <si>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</si>
  <si>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</si>
  <si>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</si>
  <si>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</si>
  <si>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</si>
  <si>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</si>
  <si>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</si>
  <si>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</si>
  <si>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</si>
  <si>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</si>
  <si>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</si>
  <si>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</si>
  <si>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</si>
  <si>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</si>
  <si>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</si>
  <si>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</si>
  <si>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</si>
  <si>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</si>
  <si>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</si>
  <si>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</si>
  <si>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</si>
  <si>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</si>
  <si>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</si>
  <si>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</si>
  <si>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</si>
  <si>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</si>
  <si>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</si>
  <si>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</si>
  <si>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</si>
  <si>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</si>
  <si>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</si>
  <si>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</si>
  <si>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</si>
  <si>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</si>
  <si>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</si>
  <si>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</si>
  <si>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</si>
  <si>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</si>
  <si>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</si>
  <si>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</si>
  <si>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</si>
  <si>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</si>
  <si>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</si>
  <si>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</si>
  <si>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</si>
  <si>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</si>
  <si>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</si>
  <si>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</si>
  <si>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</si>
  <si>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</si>
  <si>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</si>
  <si>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</si>
  <si>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</si>
  <si>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</si>
  <si>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</si>
  <si>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</si>
  <si>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</si>
  <si>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</si>
  <si>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</si>
  <si>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</si>
  <si>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</si>
  <si>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</si>
  <si>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</si>
  <si>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</si>
  <si>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</si>
  <si>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</si>
  <si>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</si>
  <si>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</si>
  <si>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</si>
  <si>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</si>
  <si>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</si>
  <si>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</si>
  <si>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</si>
  <si>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</si>
  <si>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</si>
  <si>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</si>
  <si>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</si>
  <si>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</si>
  <si>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</si>
  <si>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</si>
  <si>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</si>
  <si>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</si>
  <si>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</si>
  <si>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</si>
  <si>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</si>
  <si>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</si>
  <si>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</si>
  <si>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</si>
  <si>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</si>
  <si>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</si>
  <si>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</si>
  <si>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</si>
  <si>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</si>
  <si>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</si>
  <si>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</si>
  <si>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</si>
  <si>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</si>
  <si>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</si>
  <si>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</si>
  <si>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</si>
  <si>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</si>
  <si>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</si>
  <si>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</si>
  <si>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</si>
  <si>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</si>
  <si>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</si>
  <si>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</si>
  <si>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</si>
  <si>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</si>
  <si>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</si>
  <si>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</si>
  <si>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</si>
  <si>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</si>
  <si>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</si>
  <si>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</si>
  <si>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</si>
  <si>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</si>
  <si>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</si>
  <si>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</si>
  <si>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</si>
  <si>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</si>
  <si>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</si>
  <si>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</si>
  <si>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</si>
  <si>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</si>
  <si>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</si>
  <si>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</si>
  <si>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</si>
  <si>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</si>
  <si>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</si>
  <si>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</si>
  <si>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</si>
  <si>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</si>
  <si>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</si>
  <si>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</si>
  <si>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</si>
  <si>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</si>
  <si>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</si>
  <si>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</si>
  <si>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</si>
  <si>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</si>
  <si>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</si>
  <si>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</si>
  <si>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</si>
  <si>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</si>
  <si>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</si>
  <si>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</si>
  <si>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</si>
  <si>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</si>
  <si>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</si>
  <si>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</si>
  <si>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</si>
  <si>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</si>
  <si>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</si>
  <si>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</si>
  <si>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</si>
  <si>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</si>
  <si>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</si>
  <si>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</si>
  <si>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</si>
  <si>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</si>
  <si>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</si>
  <si>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</si>
  <si>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</si>
  <si>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</si>
  <si>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</si>
  <si>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</si>
  <si>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</si>
  <si>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</si>
  <si>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</si>
  <si>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</si>
  <si>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</si>
  <si>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</si>
  <si>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</si>
  <si>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</si>
  <si>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</si>
  <si>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</si>
  <si>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</si>
  <si>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</si>
  <si>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</si>
  <si>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</si>
  <si>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</si>
  <si>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</si>
  <si>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</si>
  <si>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</si>
  <si>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</si>
  <si>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</si>
  <si>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</si>
  <si>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</si>
  <si>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</si>
  <si>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</si>
  <si>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</si>
  <si>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</si>
  <si>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</si>
  <si>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</si>
  <si>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</si>
  <si>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</si>
  <si>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</si>
  <si>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</si>
  <si>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</si>
  <si>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</si>
  <si>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</si>
  <si>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</si>
  <si>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</si>
  <si>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</si>
  <si>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</si>
  <si>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</si>
  <si>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</si>
  <si>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</si>
  <si>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</si>
  <si>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</si>
  <si>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</si>
  <si>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</si>
  <si>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</si>
  <si>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</si>
  <si>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</si>
  <si>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</si>
  <si>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</si>
  <si>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</si>
  <si>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</si>
  <si>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</si>
  <si>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</si>
  <si>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</si>
  <si>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</si>
  <si>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</si>
  <si>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</si>
  <si>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</si>
  <si>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</si>
  <si>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</si>
  <si>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</si>
  <si>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</si>
  <si>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</si>
  <si>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</si>
  <si>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</si>
  <si>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</si>
  <si>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</si>
  <si>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</si>
  <si>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</si>
  <si>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</si>
  <si>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</si>
  <si>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</si>
  <si>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</si>
  <si>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</si>
  <si>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</si>
  <si>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</si>
  <si>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</si>
  <si>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</si>
  <si>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</si>
  <si>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</si>
  <si>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</si>
  <si>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</si>
  <si>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</si>
  <si>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</si>
  <si>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</si>
  <si>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</si>
  <si>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</si>
  <si>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</si>
  <si>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</si>
  <si>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</si>
  <si>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</si>
  <si>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</si>
  <si>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</si>
  <si>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</si>
  <si>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</si>
  <si>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</si>
  <si>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</si>
  <si>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</si>
  <si>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</si>
  <si>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</si>
  <si>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</si>
  <si>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</si>
  <si>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</si>
  <si>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</si>
  <si>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</si>
  <si>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</si>
  <si>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</si>
  <si>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</si>
  <si>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</si>
  <si>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</si>
  <si>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</si>
  <si>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</si>
  <si>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</si>
  <si>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</si>
  <si>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</si>
  <si>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</si>
  <si>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</si>
  <si>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</si>
  <si>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</si>
  <si>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</si>
  <si>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</si>
  <si>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</si>
  <si>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</si>
  <si>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</si>
  <si>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</si>
  <si>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</si>
  <si>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</si>
  <si>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</si>
  <si>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</si>
  <si>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</si>
  <si>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</si>
  <si>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</si>
  <si>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</si>
  <si>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</si>
  <si>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</si>
  <si>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</si>
  <si>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</si>
  <si>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</si>
  <si>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</si>
  <si>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</si>
  <si>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</si>
  <si>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</si>
  <si>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</si>
  <si>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</si>
  <si>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</si>
  <si>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</si>
  <si>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</si>
  <si>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</si>
  <si>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</si>
  <si>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</si>
  <si>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</si>
  <si>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</si>
  <si>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</si>
  <si>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</si>
  <si>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</si>
  <si>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</si>
  <si>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</si>
  <si>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</si>
  <si>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</si>
  <si>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</si>
  <si>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</si>
  <si>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</si>
  <si>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</si>
  <si>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</si>
  <si>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</si>
  <si>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</si>
  <si>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</si>
  <si>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</si>
  <si>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</si>
  <si>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</si>
  <si>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</si>
  <si>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</si>
  <si>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</si>
  <si>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</si>
  <si>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</si>
  <si>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</si>
  <si>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</si>
  <si>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</si>
  <si>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</si>
  <si>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</si>
  <si>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</si>
  <si>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</si>
  <si>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</si>
  <si>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</si>
  <si>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</si>
  <si>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</si>
  <si>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</si>
  <si>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</si>
  <si>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</si>
  <si>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</si>
  <si>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</si>
  <si>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</si>
  <si>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</si>
  <si>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</si>
  <si>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</si>
  <si>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</si>
  <si>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</si>
  <si>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</si>
  <si>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</si>
  <si>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</si>
  <si>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</si>
  <si>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</si>
  <si>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</si>
  <si>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</si>
  <si>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</si>
  <si>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</si>
  <si>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</si>
  <si>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</si>
  <si>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</si>
  <si>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</si>
  <si>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</si>
  <si>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</si>
  <si>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</si>
  <si>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</si>
  <si>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</si>
  <si>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</si>
  <si>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</si>
  <si>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</si>
  <si>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</si>
  <si>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</si>
  <si>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</si>
  <si>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</si>
  <si>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</si>
  <si>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</si>
  <si>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</si>
  <si>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</si>
  <si>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</si>
  <si>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</si>
  <si>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</si>
  <si>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</si>
  <si>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</si>
  <si>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</si>
  <si>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</si>
  <si>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</si>
  <si>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</si>
  <si>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</si>
  <si>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</si>
  <si>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</si>
  <si>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</si>
  <si>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</si>
  <si>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</si>
  <si>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</si>
  <si>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</si>
  <si>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</si>
  <si>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</si>
  <si>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</si>
  <si>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</si>
  <si>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</si>
  <si>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</si>
  <si>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</si>
  <si>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</si>
  <si>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</si>
  <si>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</si>
  <si>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</si>
  <si>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</si>
  <si>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</si>
  <si>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</si>
  <si>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</si>
  <si>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</si>
  <si>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</si>
  <si>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</si>
  <si>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</si>
  <si>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</si>
  <si>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</si>
  <si>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</si>
  <si>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</si>
  <si>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</si>
  <si>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</si>
  <si>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</si>
  <si>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</si>
  <si>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</si>
  <si>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</si>
  <si>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</si>
  <si>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</si>
  <si>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</si>
  <si>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</si>
  <si>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</si>
  <si>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</si>
  <si>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</si>
  <si>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</si>
  <si>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</si>
  <si>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</si>
  <si>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</si>
  <si>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</si>
  <si>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</si>
  <si>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</si>
  <si>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</si>
  <si>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</si>
  <si>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</si>
  <si>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</si>
  <si>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</si>
  <si>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</si>
  <si>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</si>
  <si>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</si>
  <si>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</si>
  <si>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</si>
  <si>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</si>
  <si>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</si>
  <si>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</si>
  <si>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</si>
  <si>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</si>
  <si>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</si>
  <si>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</si>
  <si>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</si>
  <si>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</si>
  <si>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</si>
  <si>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</si>
  <si>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</si>
  <si>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</si>
  <si>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</si>
  <si>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</si>
  <si>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</si>
  <si>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</si>
  <si>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</si>
  <si>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</si>
  <si>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</si>
  <si>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</si>
  <si>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</si>
  <si>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</si>
  <si>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</si>
  <si>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</si>
  <si>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</si>
  <si>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</si>
  <si>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</si>
  <si>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</si>
  <si>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</si>
  <si>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</si>
  <si>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</si>
  <si>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</si>
  <si>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</si>
  <si>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</si>
  <si>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</si>
  <si>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</si>
  <si>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</si>
  <si>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</si>
  <si>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</si>
  <si>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</si>
  <si>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</si>
  <si>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</si>
  <si>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</si>
  <si>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</si>
  <si>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</si>
  <si>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</si>
  <si>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</si>
  <si>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</si>
  <si>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</si>
  <si>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</si>
  <si>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</si>
  <si>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</si>
  <si>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</si>
  <si>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</si>
  <si>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</si>
  <si>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</si>
  <si>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</si>
  <si>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</si>
  <si>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</si>
  <si>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</si>
  <si>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</si>
  <si>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</si>
  <si>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</si>
  <si>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</si>
  <si>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</si>
  <si>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</si>
  <si>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</si>
  <si>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</si>
  <si>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</si>
  <si>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</si>
  <si>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</si>
  <si>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</si>
  <si>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</si>
  <si>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</si>
  <si>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</si>
  <si>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</si>
  <si>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</si>
  <si>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</si>
  <si>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</si>
  <si>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</si>
  <si>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</si>
  <si>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</si>
  <si>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</si>
  <si>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</si>
  <si>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</si>
  <si>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</si>
  <si>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</si>
  <si>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</si>
  <si>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</si>
  <si>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</si>
  <si>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</si>
  <si>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</si>
  <si>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</si>
  <si>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</si>
  <si>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</si>
  <si>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</si>
  <si>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</si>
  <si>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</si>
  <si>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</si>
  <si>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</si>
  <si>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</si>
  <si>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</si>
  <si>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</si>
  <si>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</si>
  <si>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</si>
  <si>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</si>
  <si>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</si>
  <si>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</si>
  <si>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</si>
  <si>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</si>
  <si>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</si>
  <si>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</si>
  <si>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</si>
  <si>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</si>
  <si>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</si>
  <si>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</si>
  <si>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</si>
  <si>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</si>
  <si>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</si>
  <si>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</si>
  <si>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</si>
  <si>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</si>
  <si>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</si>
  <si>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</si>
  <si>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</si>
  <si>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</si>
  <si>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</si>
  <si>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</si>
  <si>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</si>
  <si>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</si>
  <si>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</si>
  <si>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</si>
  <si>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</si>
  <si>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</si>
  <si>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</si>
  <si>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</si>
  <si>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</si>
  <si>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</si>
  <si>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</si>
  <si>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</si>
  <si>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</si>
  <si>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</si>
  <si>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</si>
  <si>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</si>
  <si>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</si>
  <si>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</si>
  <si>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</si>
  <si>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</si>
  <si>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</si>
  <si>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</si>
  <si>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</si>
  <si>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</si>
  <si>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</si>
  <si>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</si>
  <si>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</si>
  <si>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</si>
  <si>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</si>
  <si>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</si>
  <si>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</si>
  <si>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</si>
  <si>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</si>
  <si>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</si>
  <si>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</si>
  <si>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</si>
  <si>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</si>
  <si>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</si>
  <si>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</si>
  <si>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</si>
  <si>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</si>
  <si>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</si>
  <si>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</si>
  <si>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</si>
  <si>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</si>
  <si>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</si>
  <si>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</si>
  <si>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</si>
  <si>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</si>
  <si>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</si>
  <si>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</si>
  <si>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</si>
  <si>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</si>
  <si>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</si>
  <si>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</si>
  <si>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</si>
  <si>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</si>
  <si>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</si>
  <si>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</si>
  <si>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</si>
  <si>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</si>
  <si>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</si>
  <si>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</si>
  <si>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</si>
  <si>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</si>
  <si>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</si>
  <si>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</si>
  <si>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</si>
  <si>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</si>
  <si>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</si>
  <si>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</si>
  <si>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</si>
  <si>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</si>
  <si>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</si>
  <si>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</si>
  <si>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</si>
  <si>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</si>
  <si>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</si>
  <si>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</si>
  <si>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</si>
  <si>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</si>
  <si>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</si>
  <si>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</si>
  <si>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</si>
  <si>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</si>
  <si>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</si>
  <si>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</si>
  <si>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</si>
  <si>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</si>
  <si>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</si>
  <si>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</si>
  <si>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</si>
  <si>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</si>
  <si>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</si>
  <si>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</si>
  <si>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</si>
  <si>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</si>
  <si>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</si>
  <si>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</si>
  <si>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</si>
  <si>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</si>
  <si>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</si>
  <si>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</si>
  <si>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</si>
  <si>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</si>
  <si>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</si>
  <si>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</si>
  <si>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</si>
  <si>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</si>
  <si>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</si>
  <si>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</si>
  <si>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</si>
  <si>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</si>
  <si>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</si>
  <si>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</si>
  <si>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</si>
  <si>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</si>
  <si>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</si>
  <si>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</si>
  <si>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</si>
  <si>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</si>
  <si>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</si>
  <si>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</si>
  <si>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</si>
  <si>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</si>
  <si>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</si>
  <si>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</si>
  <si>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</si>
  <si>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</si>
  <si>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</si>
  <si>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</si>
  <si>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</si>
  <si>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</si>
  <si>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</si>
  <si>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</si>
  <si>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</si>
  <si>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</si>
  <si>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</si>
  <si>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</si>
  <si>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</si>
  <si>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</si>
  <si>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</si>
  <si>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</si>
  <si>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</si>
  <si>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</si>
  <si>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</si>
  <si>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</si>
  <si>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</si>
  <si>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</si>
  <si>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</si>
  <si>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</si>
  <si>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</si>
  <si>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</si>
  <si>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</si>
  <si>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</si>
  <si>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</si>
  <si>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</si>
  <si>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</si>
  <si>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</si>
  <si>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</si>
  <si>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</si>
  <si>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</si>
  <si>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</si>
  <si>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</si>
  <si>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</si>
  <si>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</si>
  <si>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</si>
  <si>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</si>
  <si>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</si>
  <si>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</si>
  <si>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</si>
  <si>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</si>
  <si>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</si>
  <si>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</si>
  <si>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</si>
  <si>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</si>
  <si>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</si>
  <si>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</si>
  <si>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</si>
  <si>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</si>
  <si>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</si>
  <si>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</si>
  <si>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</si>
  <si>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</si>
  <si>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</si>
  <si>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</si>
  <si>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</si>
  <si>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</si>
  <si>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</si>
  <si>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</si>
  <si>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</si>
  <si>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</si>
  <si>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</si>
  <si>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</si>
  <si>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</si>
  <si>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</si>
  <si>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</si>
  <si>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</si>
  <si>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</si>
  <si>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</si>
  <si>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</si>
  <si>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</si>
  <si>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</si>
  <si>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</si>
  <si>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</si>
  <si>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</si>
  <si>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</si>
  <si>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</si>
  <si>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</si>
  <si>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</si>
  <si>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</si>
  <si>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</si>
  <si>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</si>
  <si>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</si>
  <si>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</si>
  <si>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</si>
  <si>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</si>
  <si>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</si>
  <si>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</si>
  <si>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</si>
  <si>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</si>
  <si>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</si>
  <si>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</si>
  <si>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</si>
  <si>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</si>
  <si>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</si>
  <si>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</si>
  <si>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</si>
  <si>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</si>
  <si>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</si>
  <si>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</si>
  <si>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</si>
  <si>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</si>
  <si>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</si>
  <si>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</si>
  <si>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</si>
  <si>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</si>
  <si>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</si>
  <si>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</si>
  <si>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</si>
  <si>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</si>
  <si>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</si>
  <si>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</si>
  <si>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</si>
  <si>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</si>
  <si>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</si>
  <si>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</si>
  <si>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</si>
  <si>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</si>
  <si>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</si>
  <si>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</si>
  <si>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</si>
  <si>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</si>
  <si>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</si>
  <si>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</si>
  <si>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</si>
  <si>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</si>
  <si>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</si>
  <si>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</si>
  <si>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</si>
  <si>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</si>
  <si>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</si>
  <si>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</si>
  <si>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</si>
  <si>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</si>
  <si>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</si>
  <si>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</si>
  <si>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</si>
  <si>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</si>
  <si>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</si>
  <si>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</si>
  <si>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</si>
  <si>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</si>
  <si>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</si>
  <si>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</si>
  <si>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</si>
  <si>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</si>
  <si>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</si>
  <si>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</si>
  <si>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</si>
  <si>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</si>
  <si>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</si>
  <si>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</si>
  <si>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</si>
  <si>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</si>
  <si>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</si>
  <si>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</si>
  <si>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</si>
  <si>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</si>
  <si>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</si>
  <si>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</si>
  <si>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</si>
  <si>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</si>
  <si>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</si>
  <si>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</si>
  <si>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</si>
  <si>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</si>
  <si>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</si>
  <si>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</si>
  <si>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</si>
  <si>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</si>
  <si>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</si>
  <si>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</si>
  <si>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</si>
  <si>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</si>
  <si>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</si>
  <si>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</si>
  <si>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</si>
  <si>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</si>
  <si>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</si>
  <si>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</si>
  <si>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</si>
  <si>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</si>
  <si>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</si>
  <si>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</si>
  <si>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</si>
  <si>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</si>
  <si>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</si>
  <si>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</si>
  <si>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</si>
  <si>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</si>
  <si>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</si>
  <si>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</si>
  <si>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</si>
  <si>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</si>
  <si>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</si>
  <si>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</si>
  <si>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</si>
  <si>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</si>
  <si>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</si>
  <si>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</si>
  <si>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</si>
  <si>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</si>
  <si>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</si>
  <si>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</si>
  <si>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</si>
  <si>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</si>
  <si>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</si>
  <si>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</si>
  <si>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</si>
  <si>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</si>
  <si>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</si>
  <si>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</si>
  <si>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</si>
  <si>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</si>
  <si>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</si>
  <si>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</si>
  <si>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</si>
  <si>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</si>
  <si>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</si>
  <si>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</si>
  <si>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</si>
  <si>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</si>
  <si>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</si>
  <si>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</si>
  <si>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</si>
  <si>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</si>
  <si>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</si>
  <si>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</si>
  <si>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</si>
  <si>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</si>
  <si>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</si>
  <si>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</si>
  <si>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</si>
  <si>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</si>
  <si>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</si>
  <si>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</si>
  <si>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</si>
  <si>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</si>
  <si>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</si>
  <si>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</si>
  <si>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</si>
  <si>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</si>
  <si>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</si>
  <si>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</si>
  <si>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</si>
  <si>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</si>
  <si>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</si>
  <si>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</si>
  <si>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</si>
  <si>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</si>
  <si>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</si>
  <si>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</si>
  <si>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</si>
  <si>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</si>
  <si>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</si>
  <si>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</si>
  <si>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</si>
  <si>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</si>
  <si>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</si>
  <si>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</si>
  <si>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</si>
  <si>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</si>
  <si>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</si>
  <si>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</si>
  <si>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</si>
  <si>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</si>
  <si>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</si>
  <si>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</si>
  <si>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</si>
  <si>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</si>
  <si>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</si>
  <si>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</si>
  <si>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</si>
  <si>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</si>
  <si>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</si>
  <si>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</si>
  <si>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</si>
  <si>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</si>
  <si>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</si>
  <si>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</si>
  <si>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</si>
  <si>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</si>
  <si>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</si>
  <si>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</si>
  <si>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</si>
  <si>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</si>
  <si>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</si>
  <si>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</si>
  <si>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</si>
  <si>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</si>
  <si>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</si>
  <si>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</si>
  <si>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</si>
  <si>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</si>
  <si>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</si>
  <si>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</si>
  <si>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</si>
  <si>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</si>
  <si>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</si>
  <si>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</si>
  <si>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</si>
  <si>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</si>
  <si>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</si>
  <si>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</si>
  <si>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</si>
  <si>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</si>
  <si>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</si>
  <si>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</si>
  <si>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</si>
  <si>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</si>
  <si>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</si>
  <si>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</si>
  <si>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</si>
  <si>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</si>
  <si>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</si>
  <si>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</si>
  <si>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</si>
  <si>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</si>
  <si>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</si>
  <si>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</si>
  <si>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</si>
  <si>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</si>
  <si>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</si>
  <si>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</si>
  <si>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</si>
  <si>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</si>
  <si>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</si>
  <si>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</si>
  <si>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</si>
  <si>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</si>
  <si>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</si>
  <si>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</si>
  <si>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</si>
  <si>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</si>
  <si>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</si>
  <si>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</si>
  <si>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</si>
  <si>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</si>
  <si>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</si>
  <si>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</si>
  <si>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</si>
  <si>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</si>
  <si>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</si>
  <si>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</si>
  <si>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</si>
  <si>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</si>
  <si>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</si>
  <si>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</si>
  <si>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</si>
  <si>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</si>
  <si>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</si>
  <si>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</si>
  <si>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</si>
  <si>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</si>
  <si>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</si>
  <si>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</si>
  <si>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</si>
  <si>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</si>
  <si>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</si>
  <si>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</si>
  <si>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</si>
  <si>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</si>
  <si>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</si>
  <si>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</si>
  <si>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</si>
  <si>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</si>
  <si>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</si>
  <si>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</si>
  <si>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</si>
  <si>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</si>
  <si>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</si>
  <si>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</si>
  <si>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</si>
  <si>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</si>
  <si>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</si>
  <si>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</si>
  <si>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</si>
  <si>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</si>
  <si>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</si>
  <si>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</si>
  <si>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</si>
  <si>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</si>
  <si>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</si>
  <si>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</si>
  <si>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</si>
  <si>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</si>
  <si>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</si>
  <si>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</si>
  <si>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</si>
  <si>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</si>
  <si>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</si>
  <si>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</si>
  <si>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</si>
  <si>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</si>
  <si>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</si>
  <si>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</si>
  <si>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</si>
  <si>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</si>
  <si>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</si>
  <si>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</si>
  <si>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</si>
  <si>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</si>
  <si>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</si>
  <si>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</si>
  <si>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</si>
  <si>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</si>
  <si>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</si>
  <si>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</si>
  <si>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</si>
  <si>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</si>
  <si>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</si>
  <si>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</si>
  <si>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</si>
  <si>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</si>
  <si>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</si>
  <si>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</si>
  <si>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</si>
  <si>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</si>
  <si>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</si>
  <si>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</si>
  <si>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</si>
  <si>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</si>
  <si>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</si>
  <si>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</si>
  <si>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</si>
  <si>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</si>
  <si>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</si>
  <si>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</si>
  <si>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</si>
  <si>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</si>
  <si>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</si>
  <si>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</si>
  <si>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</si>
  <si>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</si>
  <si>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</si>
  <si>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</si>
  <si>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</si>
  <si>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</si>
  <si>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</si>
  <si>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</si>
  <si>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</si>
  <si>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</si>
  <si>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</si>
  <si>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</si>
  <si>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</si>
  <si>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</si>
  <si>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</si>
  <si>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</si>
  <si>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</si>
  <si>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</si>
  <si>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</si>
  <si>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</si>
  <si>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</si>
  <si>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</si>
  <si>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</si>
  <si>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</si>
  <si>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</si>
  <si>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</si>
  <si>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</si>
  <si>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</si>
  <si>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</si>
  <si>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</si>
  <si>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</si>
  <si>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</si>
  <si>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</si>
  <si>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</si>
  <si>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</si>
  <si>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</si>
  <si>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</si>
  <si>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</si>
  <si>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</si>
  <si>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</si>
  <si>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</si>
  <si>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</si>
  <si>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</si>
  <si>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</si>
  <si>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</si>
  <si>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</si>
  <si>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</si>
  <si>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</si>
  <si>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</si>
  <si>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</si>
  <si>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</si>
  <si>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</si>
  <si>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</si>
  <si>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</si>
  <si>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</si>
  <si>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</si>
  <si>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</si>
  <si>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</si>
  <si>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</si>
  <si>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</si>
  <si>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</si>
  <si>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</si>
  <si>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</si>
  <si>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</si>
  <si>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</si>
  <si>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</si>
  <si>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</si>
  <si>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</si>
  <si>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</si>
  <si>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</si>
  <si>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</si>
  <si>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</si>
  <si>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</si>
  <si>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</si>
  <si>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</si>
  <si>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</si>
  <si>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</si>
  <si>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</si>
  <si>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</si>
  <si>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</si>
  <si>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</si>
  <si>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</si>
  <si>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</si>
  <si>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</si>
  <si>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</si>
  <si>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</si>
  <si>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</si>
  <si>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</si>
  <si>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</si>
  <si>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</si>
  <si>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</si>
  <si>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</si>
  <si>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</si>
  <si>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</si>
  <si>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</si>
  <si>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</si>
  <si>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</si>
  <si>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</si>
  <si>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</si>
  <si>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</si>
  <si>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</si>
  <si>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</si>
  <si>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</si>
  <si>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</si>
  <si>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</si>
  <si>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</si>
  <si>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</si>
  <si>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</si>
  <si>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</si>
  <si>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</si>
  <si>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</si>
  <si>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</si>
  <si>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</si>
  <si>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</si>
  <si>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</si>
  <si>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</si>
  <si>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</si>
  <si>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</si>
  <si>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</si>
  <si>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</si>
  <si>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</si>
  <si>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</si>
  <si>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</si>
  <si>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</si>
  <si>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</si>
  <si>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</si>
  <si>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</si>
  <si>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</si>
  <si>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</si>
  <si>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</si>
  <si>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</si>
  <si>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</si>
  <si>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</si>
  <si>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</si>
  <si>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</si>
  <si>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</si>
  <si>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</si>
  <si>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</si>
  <si>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</si>
  <si>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</si>
  <si>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</si>
  <si>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</si>
  <si>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</si>
  <si>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</si>
  <si>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</si>
  <si>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</si>
  <si>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</si>
  <si>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</si>
  <si>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</si>
  <si>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</si>
  <si>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</si>
  <si>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</si>
  <si>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</si>
  <si>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</si>
  <si>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</si>
  <si>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</si>
  <si>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</si>
  <si>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</si>
  <si>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</si>
  <si>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</si>
  <si>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</si>
  <si>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</si>
  <si>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</si>
  <si>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</si>
  <si>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</si>
  <si>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</si>
  <si>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</si>
  <si>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</si>
  <si>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</si>
  <si>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</si>
  <si>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</si>
  <si>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</si>
  <si>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</si>
  <si>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</si>
  <si>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</si>
  <si>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</si>
  <si>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</si>
  <si>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</si>
  <si>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</si>
  <si>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</si>
  <si>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</si>
  <si>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</si>
  <si>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</si>
  <si>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</si>
  <si>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</si>
  <si>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</si>
  <si>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</si>
  <si>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</si>
  <si>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</si>
  <si>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</si>
  <si>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</si>
  <si>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</si>
  <si>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</si>
  <si>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</si>
  <si>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</si>
  <si>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</si>
  <si>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</si>
  <si>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</si>
  <si>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</si>
  <si>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</si>
  <si>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</si>
  <si>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</si>
  <si>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</si>
  <si>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</si>
  <si>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</si>
  <si>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</si>
  <si>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</si>
  <si>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</si>
  <si>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</si>
  <si>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</si>
  <si>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</si>
  <si>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</si>
  <si>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</si>
  <si>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</si>
  <si>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</si>
  <si>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</si>
  <si>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</si>
  <si>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</si>
  <si>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</si>
  <si>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</si>
  <si>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</si>
  <si>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</si>
  <si>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</si>
  <si>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</si>
  <si>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</si>
  <si>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</si>
  <si>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</si>
  <si>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</si>
  <si>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</si>
  <si>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</si>
  <si>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</si>
  <si>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</si>
  <si>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</si>
  <si>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</si>
  <si>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</si>
  <si>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</si>
  <si>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</si>
  <si>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</si>
  <si>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</si>
  <si>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</si>
  <si>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</si>
  <si>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</si>
  <si>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</si>
  <si>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</si>
  <si>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</si>
  <si>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</si>
  <si>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</si>
  <si>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</si>
  <si>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</si>
  <si>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</si>
  <si>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</si>
  <si>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</si>
  <si>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</si>
  <si>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</si>
  <si>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</si>
  <si>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</si>
  <si>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</si>
  <si>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</si>
  <si>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</si>
  <si>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</si>
  <si>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</si>
  <si>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</si>
  <si>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</si>
  <si>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</si>
  <si>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</si>
  <si>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</si>
  <si>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</si>
  <si>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</si>
  <si>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</si>
  <si>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</si>
  <si>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</si>
  <si>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</si>
  <si>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</si>
  <si>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</si>
  <si>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</si>
  <si>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</si>
  <si>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</si>
  <si>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</si>
  <si>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</si>
  <si>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</si>
  <si>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</si>
  <si>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</si>
  <si>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</si>
  <si>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</si>
  <si>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</si>
  <si>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</si>
  <si>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</si>
  <si>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</si>
  <si>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</si>
  <si>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</si>
  <si>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</si>
  <si>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</si>
  <si>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</si>
  <si>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</si>
  <si>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</si>
  <si>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</si>
  <si>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</si>
  <si>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</si>
  <si>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</si>
  <si>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</si>
  <si>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</si>
  <si>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</si>
  <si>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</si>
  <si>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</si>
  <si>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</si>
  <si>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</si>
  <si>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</si>
  <si>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</si>
  <si>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</si>
  <si>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</si>
  <si>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</si>
  <si>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</si>
  <si>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</si>
  <si>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</si>
  <si>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</si>
  <si>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</si>
  <si>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</si>
  <si>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</si>
  <si>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</si>
  <si>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</si>
  <si>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</si>
  <si>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</si>
  <si>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</si>
  <si>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</si>
  <si>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</si>
  <si>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</si>
  <si>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</si>
  <si>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</si>
  <si>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</si>
  <si>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</si>
  <si>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</si>
  <si>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</si>
  <si>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</si>
  <si>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</si>
  <si>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</si>
  <si>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</si>
  <si>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</si>
  <si>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</si>
  <si>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</si>
  <si>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</si>
  <si>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</si>
  <si>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</si>
  <si>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</si>
  <si>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</si>
  <si>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</si>
  <si>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</si>
  <si>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</si>
  <si>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</si>
  <si>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</si>
  <si>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</si>
  <si>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</si>
  <si>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</si>
  <si>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</si>
  <si>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</si>
  <si>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</si>
  <si>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</si>
  <si>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</si>
  <si>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</si>
  <si>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</si>
  <si>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</si>
  <si>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</si>
  <si>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</si>
  <si>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</si>
  <si>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</si>
  <si>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</si>
  <si>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</si>
  <si>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</si>
  <si>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</si>
  <si>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</si>
  <si>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</si>
  <si>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</si>
  <si>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</si>
  <si>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</si>
  <si>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</si>
  <si>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</si>
  <si>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</si>
  <si>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</si>
  <si>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</si>
  <si>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</si>
  <si>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</si>
  <si>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</si>
  <si>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</si>
  <si>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</si>
  <si>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</si>
  <si>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</si>
  <si>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</si>
  <si>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</si>
  <si>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</si>
  <si>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</si>
  <si>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</si>
  <si>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</si>
  <si>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</si>
  <si>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</si>
  <si>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</si>
  <si>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</si>
  <si>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</si>
  <si>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</si>
  <si>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</si>
  <si>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</si>
  <si>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</si>
  <si>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</si>
  <si>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</si>
  <si>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</si>
  <si>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</si>
  <si>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</si>
  <si>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</si>
  <si>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</si>
  <si>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</si>
  <si>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</si>
  <si>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</si>
  <si>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</si>
  <si>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</si>
  <si>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</si>
  <si>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</si>
  <si>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</si>
  <si>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</si>
  <si>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</si>
  <si>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</si>
  <si>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</si>
  <si>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</si>
  <si>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</si>
  <si>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</si>
  <si>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</si>
  <si>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</si>
  <si>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</si>
  <si>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</si>
  <si>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</si>
  <si>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</si>
  <si>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</si>
  <si>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</si>
  <si>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</si>
  <si>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</si>
  <si>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</si>
  <si>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</si>
  <si>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</si>
  <si>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</si>
  <si>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</si>
  <si>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</si>
  <si>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</si>
  <si>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</si>
  <si>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</si>
  <si>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</si>
  <si>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</si>
  <si>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</si>
  <si>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</si>
  <si>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</si>
  <si>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</si>
  <si>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</si>
  <si>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</si>
  <si>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</si>
  <si>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</si>
  <si>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</si>
  <si>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</si>
  <si>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</si>
  <si>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</si>
  <si>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</si>
  <si>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</si>
  <si>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</si>
  <si>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</si>
  <si>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</si>
  <si>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</si>
  <si>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</si>
  <si>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</si>
  <si>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</si>
  <si>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</si>
  <si>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</si>
  <si>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</si>
  <si>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</si>
  <si>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</si>
  <si>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</si>
  <si>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</si>
  <si>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</si>
  <si>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</si>
  <si>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</si>
  <si>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</si>
  <si>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</si>
  <si>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</si>
  <si>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</si>
  <si>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</si>
  <si>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</si>
  <si>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</si>
  <si>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</si>
  <si>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</si>
  <si>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</si>
  <si>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</si>
  <si>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</si>
  <si>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</si>
  <si>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</si>
  <si>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</si>
  <si>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</si>
  <si>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</si>
  <si>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</si>
  <si>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</si>
  <si>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</si>
  <si>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</si>
  <si>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</si>
  <si>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</si>
  <si>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</si>
  <si>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</si>
  <si>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</si>
  <si>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</si>
  <si>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</si>
  <si>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</si>
  <si>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</si>
  <si>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</si>
  <si>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</si>
  <si>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</si>
  <si>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</si>
  <si>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</si>
  <si>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</si>
  <si>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</si>
  <si>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</si>
  <si>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</si>
  <si>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</si>
  <si>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</si>
  <si>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</si>
  <si>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</si>
  <si>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</si>
  <si>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</si>
  <si>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</si>
  <si>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</si>
  <si>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</si>
  <si>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</si>
  <si>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</si>
  <si>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</si>
  <si>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</si>
  <si>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</si>
  <si>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</si>
  <si>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</si>
  <si>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</si>
  <si>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</si>
  <si>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</si>
  <si>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</si>
  <si>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</si>
  <si>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</si>
  <si>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</si>
  <si>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</si>
  <si>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</si>
  <si>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</si>
  <si>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</si>
  <si>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</si>
  <si>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</si>
  <si>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</si>
  <si>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</si>
  <si>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</si>
  <si>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</si>
  <si>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</si>
  <si>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</si>
  <si>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</si>
  <si>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</si>
  <si>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</si>
  <si>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</si>
  <si>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</si>
  <si>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</si>
  <si>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</si>
  <si>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</si>
  <si>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</si>
  <si>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</si>
  <si>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</si>
  <si>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</si>
  <si>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</si>
  <si>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</si>
  <si>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</si>
  <si>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</si>
  <si>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</si>
  <si>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</si>
  <si>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</si>
  <si>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</si>
  <si>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</si>
  <si>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</si>
  <si>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</si>
  <si>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</si>
  <si>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</si>
  <si>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</si>
  <si>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</si>
  <si>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</si>
  <si>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</si>
  <si>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</si>
  <si>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</si>
  <si>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</si>
  <si>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</si>
  <si>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</si>
  <si>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</si>
  <si>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</si>
  <si>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</si>
  <si>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</si>
  <si>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</si>
  <si>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</si>
  <si>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</si>
  <si>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</si>
  <si>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</si>
  <si>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</si>
  <si>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</si>
  <si>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</si>
  <si>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</si>
  <si>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</si>
  <si>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</si>
  <si>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</si>
  <si>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</si>
  <si>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</si>
  <si>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</si>
  <si>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</si>
  <si>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</si>
  <si>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</si>
  <si>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</si>
  <si>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</si>
  <si>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</si>
  <si>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</si>
  <si>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</si>
  <si>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</si>
  <si>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</si>
  <si>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</si>
  <si>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</si>
  <si>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</si>
  <si>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</si>
  <si>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</si>
  <si>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</si>
  <si>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</si>
  <si>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</si>
  <si>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</si>
  <si>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</si>
  <si>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</si>
  <si>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</si>
  <si>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</si>
  <si>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</si>
  <si>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</si>
  <si>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</si>
  <si>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</si>
  <si>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</si>
  <si>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</si>
  <si>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</si>
  <si>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</si>
  <si>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</si>
  <si>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</si>
  <si>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</si>
  <si>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</si>
  <si>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</si>
  <si>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</si>
  <si>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</si>
  <si>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</si>
  <si>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</si>
  <si>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</si>
  <si>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</si>
  <si>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</si>
  <si>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</si>
  <si>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</si>
  <si>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</si>
  <si>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</si>
  <si>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</si>
  <si>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</si>
  <si>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</si>
  <si>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</si>
  <si>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</si>
  <si>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</si>
  <si>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</si>
  <si>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</si>
  <si>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</si>
  <si>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</si>
  <si>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</si>
  <si>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</si>
  <si>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</si>
  <si>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</si>
  <si>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</si>
  <si>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</si>
  <si>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</si>
  <si>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</si>
  <si>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</si>
  <si>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</si>
  <si>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</si>
  <si>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</si>
  <si>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</si>
  <si>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</si>
  <si>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</si>
  <si>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</si>
  <si>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</si>
  <si>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</si>
  <si>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</si>
  <si>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</si>
  <si>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</si>
  <si>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</si>
  <si>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</si>
  <si>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</si>
  <si>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</si>
  <si>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</si>
  <si>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</si>
  <si>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</si>
  <si>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</si>
  <si>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</si>
  <si>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</si>
  <si>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</si>
  <si>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</si>
  <si>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</si>
  <si>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</si>
  <si>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</si>
  <si>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</si>
  <si>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</si>
  <si>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</si>
  <si>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</si>
  <si>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</si>
  <si>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</si>
  <si>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</si>
  <si>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</si>
  <si>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</si>
  <si>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</si>
  <si>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</si>
  <si>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</si>
  <si>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</si>
  <si>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</si>
  <si>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</si>
  <si>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</si>
  <si>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</si>
  <si>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</si>
  <si>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</si>
  <si>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</si>
  <si>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</si>
  <si>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</si>
  <si>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</si>
  <si>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</si>
  <si>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</si>
  <si>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</si>
  <si>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</si>
  <si>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</si>
  <si>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</si>
  <si>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</si>
  <si>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</si>
  <si>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</si>
  <si>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</si>
  <si>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</si>
  <si>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</si>
  <si>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</si>
  <si>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</si>
  <si>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</si>
  <si>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</si>
  <si>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</si>
  <si>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</si>
  <si>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</si>
  <si>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</si>
  <si>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</si>
  <si>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</si>
  <si>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</si>
  <si>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</si>
  <si>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</si>
  <si>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</si>
  <si>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</si>
  <si>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</si>
  <si>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</si>
  <si>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</si>
  <si>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</si>
  <si>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</si>
  <si>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</si>
  <si>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</si>
  <si>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</si>
  <si>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</si>
  <si>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</si>
  <si>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</si>
  <si>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</si>
  <si>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</si>
  <si>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</si>
  <si>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</si>
  <si>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</si>
  <si>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</si>
  <si>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</si>
  <si>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</si>
  <si>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</si>
  <si>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</si>
  <si>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</si>
  <si>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</si>
  <si>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</si>
  <si>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</si>
  <si>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</si>
  <si>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</si>
  <si>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</si>
  <si>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</si>
  <si>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</si>
  <si>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</si>
  <si>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</si>
  <si>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</si>
  <si>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</si>
  <si>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</si>
  <si>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</si>
  <si>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</si>
  <si>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</si>
  <si>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</si>
  <si>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</si>
  <si>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</si>
  <si>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</si>
  <si>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</si>
  <si>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</si>
  <si>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</si>
  <si>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</si>
  <si>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</si>
  <si>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</si>
  <si>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</si>
  <si>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</si>
  <si>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</si>
  <si>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</si>
  <si>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</si>
  <si>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</si>
  <si>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</si>
  <si>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</si>
  <si>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</si>
  <si>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</si>
  <si>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</si>
  <si>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</si>
  <si>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</si>
  <si>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</si>
  <si>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</si>
  <si>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</si>
  <si>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</si>
  <si>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</si>
  <si>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</si>
  <si>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</si>
  <si>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</si>
  <si>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</si>
  <si>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</si>
  <si>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</si>
  <si>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</si>
  <si>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</si>
  <si>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</si>
  <si>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</si>
  <si>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</si>
  <si>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</si>
  <si>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</si>
  <si>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</si>
  <si>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</si>
  <si>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</si>
  <si>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</si>
  <si>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</si>
  <si>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</si>
  <si>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</si>
  <si>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</si>
  <si>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</si>
  <si>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</si>
  <si>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</si>
  <si>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</si>
  <si>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</si>
  <si>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</si>
  <si>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</si>
  <si>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</si>
  <si>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</si>
  <si>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</si>
  <si>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</si>
  <si>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</si>
  <si>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</si>
  <si>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</si>
  <si>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</si>
  <si>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</si>
  <si>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</si>
  <si>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</si>
  <si>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</si>
  <si>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</si>
  <si>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</si>
  <si>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</si>
  <si>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</si>
  <si>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</si>
  <si>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</si>
  <si>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</si>
  <si>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</si>
  <si>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</si>
  <si>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</si>
  <si>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</si>
  <si>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</si>
  <si>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</si>
  <si>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</si>
  <si>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</si>
  <si>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</si>
  <si>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</si>
  <si>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</si>
  <si>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</si>
  <si>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</si>
  <si>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</si>
  <si>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</si>
  <si>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</si>
  <si>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</si>
  <si>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</si>
  <si>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</si>
  <si>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</si>
  <si>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</si>
  <si>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</si>
  <si>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</si>
  <si>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</si>
  <si>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</si>
  <si>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</si>
  <si>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</si>
  <si>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</si>
  <si>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</si>
  <si>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</si>
  <si>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</si>
  <si>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</si>
  <si>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</si>
  <si>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</si>
  <si>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</si>
  <si>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</si>
  <si>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</si>
  <si>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</si>
  <si>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</si>
  <si>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</si>
  <si>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</si>
  <si>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</si>
  <si>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</si>
  <si>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</si>
  <si>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</si>
  <si>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</si>
  <si>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</si>
  <si>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</si>
  <si>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</si>
  <si>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</si>
  <si>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</si>
  <si>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</si>
  <si>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</si>
  <si>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</si>
  <si>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</si>
  <si>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</si>
  <si>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</si>
  <si>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</si>
  <si>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</si>
  <si>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</si>
  <si>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</si>
  <si>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</si>
  <si>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</si>
  <si>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</si>
  <si>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</si>
  <si>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</si>
  <si>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</si>
  <si>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</si>
  <si>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</si>
  <si>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</si>
  <si>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</si>
  <si>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</si>
  <si>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</si>
  <si>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</si>
  <si>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</si>
  <si>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</si>
  <si>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</si>
  <si>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</si>
  <si>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</si>
  <si>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</si>
  <si>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</si>
  <si>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</si>
  <si>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</si>
  <si>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</si>
  <si>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</si>
  <si>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</si>
  <si>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</si>
  <si>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</si>
  <si>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</si>
  <si>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</si>
  <si>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</si>
  <si>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</si>
  <si>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</si>
  <si>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</si>
  <si>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</si>
  <si>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</si>
  <si>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</si>
  <si>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</si>
  <si>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</si>
  <si>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</si>
  <si>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</si>
  <si>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</si>
  <si>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</si>
  <si>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</si>
  <si>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</si>
  <si>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</si>
  <si>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</si>
  <si>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</si>
  <si>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</si>
  <si>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</si>
  <si>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</si>
  <si>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</si>
  <si>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</si>
  <si>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</si>
  <si>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</si>
  <si>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</si>
  <si>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</si>
  <si>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</si>
  <si>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</si>
  <si>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</si>
  <si>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</si>
  <si>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</si>
  <si>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</si>
  <si>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</si>
  <si>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</si>
  <si>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</si>
  <si>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</si>
  <si>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</si>
  <si>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</si>
  <si>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</si>
  <si>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</si>
  <si>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</si>
  <si>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</si>
  <si>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</si>
  <si>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</si>
  <si>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</si>
  <si>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</si>
  <si>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</si>
  <si>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</si>
  <si>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</si>
  <si>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</si>
  <si>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</si>
  <si>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</si>
  <si>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</si>
  <si>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</si>
  <si>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</si>
  <si>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</si>
  <si>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</si>
  <si>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</si>
  <si>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</si>
  <si>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</si>
  <si>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</si>
  <si>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</si>
  <si>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</si>
  <si>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</si>
  <si>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</si>
  <si>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</si>
  <si>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</si>
  <si>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</si>
  <si>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</si>
  <si>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</si>
  <si>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</si>
  <si>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</si>
  <si>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</si>
  <si>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</si>
  <si>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</si>
  <si>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</si>
  <si>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</si>
  <si>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</si>
  <si>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</si>
  <si>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</si>
  <si>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</si>
  <si>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</si>
  <si>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</si>
  <si>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</si>
  <si>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</si>
  <si>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</si>
  <si>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</si>
  <si>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</si>
  <si>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</si>
  <si>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</si>
  <si>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</si>
  <si>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</si>
  <si>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</si>
  <si>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</si>
  <si>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</si>
  <si>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</si>
  <si>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</si>
  <si>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</si>
  <si>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</si>
  <si>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</si>
  <si>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</si>
  <si>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</si>
  <si>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</si>
  <si>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</si>
  <si>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</si>
  <si>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</si>
  <si>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</si>
  <si>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</si>
  <si>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</si>
  <si>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</si>
  <si>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</si>
  <si>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</si>
  <si>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</si>
  <si>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</si>
  <si>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</si>
  <si>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</si>
  <si>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</si>
  <si>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</si>
  <si>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</si>
  <si>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</si>
  <si>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</si>
  <si>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</si>
  <si>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</si>
  <si>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</si>
  <si>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</si>
  <si>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</si>
  <si>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</si>
  <si>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</si>
  <si>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</si>
  <si>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</si>
  <si>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</si>
  <si>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</si>
  <si>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</si>
  <si>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</si>
  <si>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</si>
  <si>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</si>
  <si>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</si>
  <si>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</si>
  <si>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</si>
  <si>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</si>
  <si>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</si>
  <si>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</si>
  <si>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</si>
  <si>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</si>
  <si>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</si>
  <si>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</si>
  <si>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</si>
  <si>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</si>
  <si>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</si>
  <si>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</si>
  <si>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</si>
  <si>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</si>
  <si>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</si>
  <si>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</si>
  <si>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</si>
  <si>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</si>
  <si>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</si>
  <si>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</si>
  <si>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</si>
  <si>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</si>
  <si>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</si>
  <si>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</si>
  <si>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</si>
  <si>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</si>
  <si>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</si>
  <si>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</si>
  <si>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</si>
  <si>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</si>
  <si>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</si>
  <si>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</si>
  <si>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</si>
  <si>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</si>
  <si>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</si>
  <si>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</si>
  <si>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</si>
  <si>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</si>
  <si>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</si>
  <si>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</si>
  <si>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</si>
  <si>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</si>
  <si>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</si>
  <si>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</si>
  <si>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</si>
  <si>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</si>
  <si>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</si>
  <si>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</si>
  <si>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</si>
  <si>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</si>
  <si>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</si>
  <si>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</si>
  <si>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</si>
  <si>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</si>
  <si>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</si>
  <si>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</si>
  <si>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</si>
  <si>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</si>
  <si>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</si>
  <si>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</si>
  <si>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</si>
  <si>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</si>
  <si>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</si>
  <si>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</si>
  <si>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</si>
  <si>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</si>
  <si>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</si>
  <si>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</si>
  <si>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</si>
  <si>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</si>
  <si>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</si>
  <si>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</si>
  <si>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</si>
  <si>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</si>
  <si>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</si>
  <si>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</si>
  <si>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</si>
  <si>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</si>
  <si>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</si>
  <si>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</si>
  <si>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</si>
  <si>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</si>
  <si>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</si>
  <si>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</si>
  <si>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</si>
  <si>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</si>
  <si>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</si>
  <si>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</si>
  <si>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</si>
  <si>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</si>
  <si>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</si>
  <si>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</si>
  <si>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</si>
  <si>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</si>
  <si>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</si>
  <si>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</si>
  <si>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</si>
  <si>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</si>
  <si>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</si>
  <si>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</si>
  <si>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</si>
  <si>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</si>
  <si>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</si>
  <si>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</si>
  <si>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</si>
  <si>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</si>
  <si>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</si>
  <si>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</si>
  <si>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</si>
  <si>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</si>
  <si>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</si>
  <si>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</si>
  <si>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</si>
  <si>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</si>
  <si>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</si>
  <si>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</si>
  <si>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</si>
  <si>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</si>
  <si>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</si>
  <si>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</si>
  <si>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</si>
  <si>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</si>
  <si>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</si>
  <si>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</si>
  <si>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</si>
  <si>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</si>
  <si>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</si>
  <si>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</si>
  <si>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</si>
  <si>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</si>
  <si>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</si>
  <si>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</si>
  <si>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</si>
  <si>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</si>
  <si>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</si>
  <si>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</si>
  <si>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</si>
  <si>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</si>
  <si>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</si>
  <si>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</si>
  <si>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</si>
  <si>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</si>
  <si>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</si>
  <si>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</si>
  <si>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</si>
  <si>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</si>
  <si>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</si>
  <si>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</si>
  <si>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</si>
  <si>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</si>
  <si>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</si>
  <si>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</si>
  <si>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</si>
  <si>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</si>
  <si>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</si>
  <si>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</si>
  <si>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</si>
  <si>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</si>
  <si>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</si>
  <si>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</si>
  <si>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</si>
  <si>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</si>
  <si>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</si>
  <si>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</si>
  <si>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</si>
  <si>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</si>
  <si>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</si>
  <si>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</si>
  <si>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</si>
  <si>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</si>
  <si>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</si>
  <si>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</si>
  <si>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</si>
  <si>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</si>
  <si>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</si>
  <si>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</si>
  <si>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</si>
  <si>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</si>
  <si>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</si>
  <si>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</si>
  <si>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</si>
  <si>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</si>
  <si>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</si>
  <si>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</si>
  <si>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</si>
  <si>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</si>
  <si>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</si>
  <si>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</si>
  <si>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</si>
  <si>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</si>
  <si>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</si>
  <si>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</si>
  <si>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</si>
  <si>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</si>
  <si>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</si>
  <si>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</si>
  <si>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</si>
  <si>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</si>
  <si>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</si>
  <si>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</si>
  <si>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</si>
  <si>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</si>
  <si>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</si>
  <si>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</si>
  <si>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</si>
  <si>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</si>
  <si>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</si>
  <si>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</si>
  <si>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</si>
  <si>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</si>
  <si>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</si>
  <si>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</si>
  <si>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</si>
  <si>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</si>
  <si>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</si>
  <si>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</si>
  <si>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</si>
  <si>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</si>
  <si>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</si>
  <si>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</si>
  <si>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</si>
  <si>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</si>
  <si>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</si>
  <si>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</si>
  <si>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</si>
  <si>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</si>
  <si>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</si>
  <si>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</si>
  <si>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</si>
  <si>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</si>
  <si>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</si>
  <si>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</si>
  <si>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</si>
  <si>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</si>
  <si>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</si>
  <si>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</si>
  <si>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</si>
  <si>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</si>
  <si>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</si>
  <si>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</si>
  <si>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</si>
  <si>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</si>
  <si>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</si>
  <si>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</si>
  <si>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</si>
  <si>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</si>
  <si>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</si>
  <si>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</si>
  <si>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</si>
  <si>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</si>
  <si>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</si>
  <si>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</si>
  <si>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</si>
  <si>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</si>
  <si>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</si>
  <si>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</si>
  <si>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</si>
  <si>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</si>
  <si>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</si>
  <si>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</si>
  <si>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</si>
  <si>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</si>
  <si>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</si>
  <si>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</si>
  <si>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</si>
  <si>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</si>
  <si>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</si>
  <si>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</si>
  <si>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</si>
  <si>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</si>
  <si>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</si>
  <si>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</si>
  <si>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</si>
  <si>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</si>
  <si>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</si>
  <si>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</si>
  <si>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</si>
  <si>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</si>
  <si>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</si>
  <si>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</si>
  <si>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</si>
  <si>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</si>
  <si>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</si>
  <si>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</si>
  <si>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</si>
  <si>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</si>
  <si>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</si>
  <si>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</si>
  <si>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</si>
  <si>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</si>
  <si>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</si>
  <si>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</si>
  <si>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</si>
  <si>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</si>
  <si>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</si>
  <si>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</si>
  <si>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</si>
  <si>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</si>
  <si>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</si>
  <si>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</si>
  <si>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</si>
  <si>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</si>
  <si>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</si>
  <si>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</si>
  <si>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</si>
  <si>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</si>
  <si>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</si>
  <si>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</si>
  <si>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</si>
  <si>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</si>
  <si>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</si>
  <si>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</si>
  <si>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</si>
  <si>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</si>
  <si>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</si>
  <si>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</si>
  <si>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</si>
  <si>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</si>
  <si>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</si>
  <si>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</si>
  <si>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</si>
  <si>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</si>
  <si>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</si>
  <si>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</si>
  <si>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</si>
  <si>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</si>
  <si>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</si>
  <si>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</si>
  <si>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</si>
  <si>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</si>
  <si>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</si>
  <si>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</si>
  <si>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</si>
  <si>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</si>
  <si>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</si>
  <si>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</si>
  <si>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</si>
  <si>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</si>
  <si>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</si>
  <si>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</si>
  <si>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</si>
  <si>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</si>
  <si>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</si>
  <si>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</si>
  <si>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</si>
  <si>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</si>
  <si>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</si>
  <si>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</si>
  <si>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</si>
  <si>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</si>
  <si>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</si>
  <si>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</si>
  <si>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</si>
  <si>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</si>
  <si>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</si>
  <si>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</si>
  <si>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</si>
  <si>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</si>
  <si>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</si>
  <si>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</si>
  <si>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</si>
  <si>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</si>
  <si>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</si>
  <si>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</si>
  <si>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</si>
  <si>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</si>
  <si>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</si>
  <si>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</si>
  <si>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</si>
  <si>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</si>
  <si>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</si>
  <si>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</si>
  <si>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</si>
  <si>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</si>
  <si>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</si>
  <si>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</si>
  <si>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</si>
  <si>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</si>
  <si>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</si>
  <si>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</si>
  <si>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</si>
  <si>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</si>
  <si>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</si>
  <si>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</si>
  <si>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</si>
  <si>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</si>
  <si>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</si>
  <si>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</si>
  <si>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</si>
  <si>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</si>
  <si>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</si>
  <si>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</si>
  <si>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</si>
  <si>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</si>
  <si>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</si>
  <si>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</si>
  <si>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</si>
  <si>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</si>
  <si>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</si>
  <si>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</si>
  <si>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</si>
  <si>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</si>
  <si>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</si>
  <si>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</si>
  <si>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</si>
  <si>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</si>
  <si>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</si>
  <si>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</si>
  <si>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</si>
  <si>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</si>
  <si>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</si>
  <si>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</si>
  <si>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</si>
  <si>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</si>
  <si>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</si>
  <si>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</si>
  <si>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</si>
  <si>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</si>
  <si>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</si>
  <si>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</si>
  <si>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</si>
  <si>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</si>
  <si>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</si>
  <si>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</si>
  <si>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</si>
  <si>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</si>
  <si>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</si>
  <si>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</si>
  <si>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</si>
  <si>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</si>
  <si>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</si>
  <si>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</si>
  <si>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</si>
  <si>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</si>
  <si>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</si>
  <si>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</si>
  <si>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</si>
  <si>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</si>
  <si>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</si>
  <si>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</si>
  <si>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</si>
  <si>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</si>
  <si>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</si>
  <si>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</si>
  <si>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</si>
  <si>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</si>
  <si>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</si>
  <si>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</si>
  <si>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</si>
  <si>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</si>
  <si>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</si>
  <si>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</si>
  <si>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</si>
  <si>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</si>
  <si>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</si>
  <si>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</si>
  <si>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</si>
  <si>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</si>
  <si>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</si>
  <si>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</si>
  <si>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</si>
  <si>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</si>
  <si>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</si>
  <si>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</si>
  <si>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</si>
  <si>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</si>
  <si>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</si>
  <si>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</si>
  <si>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</si>
  <si>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</si>
  <si>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</si>
  <si>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</si>
  <si>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</si>
  <si>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</si>
  <si>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</si>
  <si>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</si>
  <si>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</si>
  <si>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</si>
  <si>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</si>
  <si>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</si>
  <si>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</si>
  <si>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</si>
  <si>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</si>
  <si>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</si>
  <si>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</si>
  <si>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</si>
  <si>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</si>
  <si>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</si>
  <si>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</si>
  <si>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</si>
  <si>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</si>
  <si>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</si>
  <si>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</si>
  <si>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</si>
  <si>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</si>
  <si>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</si>
  <si>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</si>
  <si>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</si>
  <si>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</si>
  <si>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</si>
  <si>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</si>
  <si>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</si>
  <si>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</si>
  <si>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</si>
  <si>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</si>
  <si>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</si>
  <si>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</si>
  <si>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</si>
  <si>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</si>
  <si>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</si>
  <si>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</si>
  <si>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</si>
  <si>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</si>
  <si>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</si>
  <si>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</si>
  <si>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</si>
  <si>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</si>
  <si>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</si>
  <si>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</si>
  <si>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</si>
  <si>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</si>
  <si>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</si>
  <si>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</si>
  <si>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</si>
  <si>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</si>
  <si>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</si>
  <si>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</si>
  <si>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</si>
  <si>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</si>
  <si>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</si>
  <si>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</si>
  <si>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</si>
  <si>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</si>
  <si>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</si>
  <si>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</si>
  <si>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</si>
  <si>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</si>
  <si>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</si>
  <si>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</si>
  <si>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</si>
  <si>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</si>
  <si>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</si>
  <si>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</si>
  <si>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</si>
  <si>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</si>
  <si>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</si>
  <si>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</si>
  <si>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</si>
  <si>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</si>
  <si>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</si>
  <si>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</si>
  <si>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</si>
  <si>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</si>
  <si>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</si>
  <si>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</si>
  <si>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</si>
  <si>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</si>
  <si>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</si>
  <si>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</si>
  <si>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</si>
  <si>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</si>
  <si>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</si>
  <si>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</si>
  <si>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</si>
  <si>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</si>
  <si>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</si>
  <si>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</si>
  <si>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</si>
  <si>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</si>
  <si>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</si>
  <si>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</si>
  <si>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</si>
  <si>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</si>
  <si>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</si>
  <si>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</si>
  <si>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</si>
  <si>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</si>
  <si>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</si>
  <si>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</si>
  <si>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</si>
  <si>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</si>
  <si>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</si>
  <si>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</si>
  <si>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</si>
  <si>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</si>
  <si>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</si>
  <si>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</si>
  <si>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</si>
  <si>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</si>
  <si>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</si>
  <si>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</si>
  <si>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</si>
  <si>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</si>
  <si>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</si>
  <si>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</si>
  <si>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</si>
  <si>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</si>
  <si>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</si>
  <si>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</si>
  <si>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</si>
  <si>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</si>
  <si>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</si>
  <si>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</si>
  <si>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</si>
  <si>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</si>
  <si>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</si>
  <si>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</si>
  <si>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</si>
  <si>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</si>
  <si>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</si>
  <si>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</si>
  <si>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</si>
  <si>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</si>
  <si>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</si>
  <si>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</si>
  <si>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</si>
  <si>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</si>
  <si>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</si>
  <si>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</si>
  <si>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</si>
  <si>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</si>
  <si>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</si>
  <si>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</si>
  <si>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</si>
  <si>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</si>
  <si>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</si>
  <si>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</si>
  <si>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</si>
  <si>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</si>
  <si>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</si>
  <si>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</si>
  <si>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</si>
  <si>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</si>
  <si>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</si>
  <si>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</si>
  <si>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</si>
  <si>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</si>
  <si>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</si>
  <si>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</si>
  <si>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</si>
  <si>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</si>
  <si>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</si>
  <si>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</si>
  <si>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</si>
  <si>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</si>
  <si>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</si>
  <si>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</si>
  <si>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</si>
  <si>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</si>
  <si>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</si>
  <si>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</si>
  <si>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</si>
  <si>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</si>
  <si>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</si>
  <si>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</si>
  <si>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</si>
  <si>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</si>
  <si>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</si>
  <si>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</si>
  <si>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</si>
  <si>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</si>
  <si>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</si>
  <si>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</si>
  <si>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</si>
  <si>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</si>
  <si>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</si>
  <si>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</si>
  <si>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</si>
  <si>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</si>
  <si>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</si>
  <si>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</si>
  <si>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</si>
  <si>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</si>
  <si>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</si>
  <si>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</si>
  <si>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</si>
  <si>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</si>
  <si>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</si>
  <si>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</si>
  <si>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</si>
  <si>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</si>
  <si>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</si>
  <si>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</si>
  <si>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</si>
  <si>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</si>
  <si>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</si>
  <si>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</si>
  <si>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</si>
  <si>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</si>
  <si>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</si>
  <si>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</si>
  <si>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</si>
  <si>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</si>
  <si>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</si>
  <si>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</si>
  <si>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</si>
  <si>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</si>
  <si>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</si>
  <si>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</si>
  <si>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</si>
  <si>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</si>
  <si>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</si>
  <si>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</si>
  <si>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</si>
  <si>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</si>
  <si>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</si>
  <si>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</si>
  <si>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</si>
  <si>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</si>
  <si>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</si>
  <si>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</si>
  <si>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</si>
  <si>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</si>
  <si>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</si>
  <si>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</si>
  <si>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</si>
  <si>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</si>
  <si>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</si>
  <si>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</si>
  <si>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</si>
  <si>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</si>
  <si>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</si>
  <si>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</si>
  <si>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</si>
  <si>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</si>
  <si>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</si>
  <si>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</si>
  <si>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</si>
  <si>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</si>
  <si>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</si>
  <si>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</si>
  <si>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</si>
  <si>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</si>
  <si>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</si>
  <si>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</si>
  <si>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</si>
  <si>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</si>
  <si>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</si>
  <si>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</si>
  <si>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</si>
  <si>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</si>
  <si>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</si>
  <si>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</si>
  <si>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</si>
  <si>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</si>
  <si>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</si>
  <si>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</si>
  <si>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</si>
  <si>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</si>
  <si>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</si>
  <si>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</si>
  <si>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</si>
  <si>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</si>
  <si>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</si>
  <si>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</si>
  <si>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</si>
  <si>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</si>
  <si>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</si>
  <si>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</si>
  <si>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</si>
  <si>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</si>
  <si>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</si>
  <si>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</si>
  <si>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</si>
  <si>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</si>
  <si>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</si>
  <si>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</si>
  <si>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</si>
  <si>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</si>
  <si>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</si>
  <si>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</si>
  <si>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</si>
  <si>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</si>
  <si>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</si>
  <si>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</si>
  <si>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</si>
  <si>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</si>
  <si>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</si>
  <si>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</si>
  <si>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</si>
  <si>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</si>
  <si>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</si>
  <si>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</si>
  <si>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</si>
  <si>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</si>
  <si>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</si>
  <si>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</si>
  <si>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</si>
  <si>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</si>
  <si>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</si>
  <si>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</si>
  <si>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</si>
  <si>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</si>
  <si>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</si>
  <si>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</si>
  <si>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</si>
  <si>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</si>
  <si>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</si>
  <si>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</si>
  <si>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</si>
  <si>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</si>
  <si>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</si>
  <si>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</si>
  <si>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</si>
  <si>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</si>
  <si>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</si>
  <si>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</si>
  <si>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</si>
  <si>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</si>
  <si>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</si>
  <si>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</si>
  <si>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</si>
  <si>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</si>
  <si>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</si>
  <si>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</si>
  <si>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</si>
  <si>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</si>
  <si>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</si>
  <si>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</si>
  <si>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</si>
  <si>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</si>
  <si>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</si>
  <si>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</si>
  <si>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</si>
  <si>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</si>
  <si>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</si>
  <si>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</si>
  <si>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</si>
  <si>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</si>
  <si>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</si>
  <si>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</si>
  <si>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</si>
  <si>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</si>
  <si>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</si>
  <si>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</si>
  <si>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</si>
  <si>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</si>
  <si>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</si>
  <si>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</si>
  <si>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</si>
  <si>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</si>
  <si>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</si>
  <si>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</si>
  <si>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</si>
  <si>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</si>
  <si>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</si>
  <si>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</si>
  <si>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</si>
  <si>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</si>
  <si>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</si>
  <si>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</si>
  <si>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</si>
  <si>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</si>
  <si>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</si>
  <si>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</si>
  <si>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</si>
  <si>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</si>
  <si>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</si>
  <si>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</si>
  <si>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</si>
  <si>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</si>
  <si>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</si>
  <si>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</si>
  <si>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</si>
  <si>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</si>
  <si>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</si>
  <si>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</si>
  <si>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</si>
  <si>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</si>
  <si>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</si>
  <si>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</si>
  <si>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</si>
  <si>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</si>
  <si>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</si>
  <si>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</si>
  <si>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</si>
  <si>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</si>
  <si>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</si>
  <si>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</si>
  <si>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</si>
  <si>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</si>
  <si>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</si>
  <si>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</si>
  <si>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</si>
  <si>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</si>
  <si>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</si>
  <si>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</si>
  <si>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</si>
  <si>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</si>
  <si>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</si>
  <si>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</si>
  <si>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</si>
  <si>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</si>
  <si>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</si>
  <si>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</si>
  <si>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</si>
  <si>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</si>
  <si>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</si>
  <si>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</si>
  <si>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</si>
  <si>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</si>
  <si>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</si>
  <si>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</si>
  <si>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</si>
  <si>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</si>
  <si>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</si>
  <si>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</si>
  <si>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</si>
  <si>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</si>
  <si>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</si>
  <si>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</si>
  <si>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</si>
  <si>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</si>
  <si>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</si>
  <si>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</si>
  <si>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</si>
  <si>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</si>
  <si>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</si>
  <si>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</si>
  <si>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</si>
  <si>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</si>
  <si>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</si>
  <si>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</si>
  <si>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</si>
  <si>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</si>
  <si>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</si>
  <si>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</si>
  <si>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</si>
  <si>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</si>
  <si>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</si>
  <si>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</si>
  <si>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</si>
  <si>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</si>
  <si>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</si>
  <si>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</si>
  <si>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</si>
  <si>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</si>
  <si>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</si>
  <si>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</si>
  <si>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</si>
  <si>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</si>
  <si>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</si>
  <si>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</si>
  <si>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</si>
  <si>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</si>
  <si>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</si>
  <si>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</si>
  <si>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</si>
  <si>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</si>
  <si>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</si>
  <si>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</si>
  <si>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</si>
  <si>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</si>
  <si>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</si>
  <si>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</si>
  <si>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</si>
  <si>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</si>
  <si>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</si>
  <si>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</si>
  <si>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</si>
  <si>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</si>
  <si>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</si>
  <si>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</si>
  <si>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</si>
  <si>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</si>
  <si>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</si>
  <si>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</si>
  <si>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</si>
  <si>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</si>
  <si>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</si>
  <si>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</si>
  <si>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</si>
  <si>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</si>
  <si>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</si>
  <si>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</si>
  <si>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</si>
  <si>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</si>
  <si>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</si>
  <si>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</si>
  <si>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</si>
  <si>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</si>
  <si>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</si>
  <si>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</si>
  <si>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</si>
  <si>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</si>
  <si>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</si>
  <si>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</si>
  <si>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</si>
  <si>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</si>
  <si>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</si>
  <si>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</si>
  <si>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</si>
  <si>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</si>
  <si>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</si>
  <si>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</si>
  <si>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</si>
  <si>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</si>
  <si>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</si>
  <si>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</si>
  <si>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</si>
  <si>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</si>
  <si>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</si>
  <si>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</si>
  <si>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</si>
  <si>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</si>
  <si>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</si>
  <si>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</si>
  <si>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</si>
  <si>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</si>
  <si>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</si>
  <si>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</si>
  <si>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</si>
  <si>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</si>
  <si>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</si>
  <si>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</si>
  <si>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</si>
  <si>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</si>
  <si>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</si>
  <si>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</si>
  <si>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</si>
  <si>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</si>
  <si>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</si>
  <si>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</si>
  <si>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</si>
  <si>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</si>
  <si>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</si>
  <si>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</si>
  <si>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</si>
  <si>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</si>
  <si>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</si>
  <si>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</si>
  <si>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</si>
  <si>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</si>
  <si>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</si>
  <si>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</si>
  <si>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</si>
  <si>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</si>
  <si>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</si>
  <si>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</si>
  <si>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</si>
  <si>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</si>
  <si>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</si>
  <si>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</si>
  <si>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</si>
  <si>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</si>
  <si>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</si>
  <si>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</si>
  <si>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</si>
  <si>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</si>
  <si>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</si>
  <si>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</si>
  <si>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</si>
  <si>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</si>
  <si>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</si>
  <si>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</si>
  <si>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</si>
  <si>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</si>
  <si>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</si>
  <si>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</si>
  <si>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</si>
  <si>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</si>
  <si>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</si>
  <si>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</si>
  <si>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</si>
  <si>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</si>
  <si>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</si>
  <si>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</si>
  <si>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</si>
  <si>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</si>
  <si>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</si>
  <si>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</si>
  <si>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</si>
  <si>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</si>
  <si>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</si>
  <si>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</si>
  <si>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</si>
  <si>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</si>
  <si>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</si>
  <si>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</si>
  <si>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</si>
  <si>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</si>
  <si>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</si>
  <si>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</si>
  <si>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</si>
  <si>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</si>
  <si>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</si>
  <si>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</si>
  <si>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</si>
  <si>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</si>
  <si>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</si>
  <si>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</si>
  <si>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</si>
  <si>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</si>
  <si>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</si>
  <si>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</si>
  <si>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</si>
  <si>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</si>
  <si>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</si>
  <si>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</si>
  <si>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</si>
  <si>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</si>
  <si>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</si>
  <si>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</si>
  <si>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</si>
  <si>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</si>
  <si>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</si>
  <si>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</si>
  <si>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</si>
  <si>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</si>
  <si>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</si>
  <si>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</si>
  <si>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</si>
  <si>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</si>
  <si>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</si>
  <si>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</si>
  <si>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</si>
  <si>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</si>
  <si>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</si>
  <si>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</si>
  <si>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</si>
  <si>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</si>
  <si>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</si>
  <si>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</si>
  <si>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</si>
  <si>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</si>
  <si>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</si>
  <si>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</si>
  <si>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</si>
  <si>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</si>
  <si>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</si>
  <si>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</si>
  <si>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</si>
  <si>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</si>
  <si>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</si>
  <si>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</si>
  <si>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</si>
  <si>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</si>
  <si>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</si>
  <si>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</si>
  <si>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</si>
  <si>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</si>
  <si>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</si>
  <si>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</si>
  <si>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</si>
  <si>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</si>
  <si>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</si>
  <si>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</si>
  <si>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</si>
  <si>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</si>
  <si>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</si>
  <si>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</si>
  <si>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</si>
  <si>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</si>
  <si>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</si>
  <si>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</si>
  <si>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</si>
  <si>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</si>
  <si>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</si>
  <si>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</si>
  <si>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</si>
  <si>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</si>
  <si>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</si>
  <si>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</si>
  <si>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</si>
  <si>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</si>
  <si>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</si>
  <si>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</si>
  <si>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</si>
  <si>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</si>
  <si>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</si>
  <si>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</si>
  <si>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</si>
  <si>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</si>
  <si>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</si>
  <si>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</si>
  <si>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</si>
  <si>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</si>
  <si>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</si>
  <si>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</si>
  <si>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</si>
  <si>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</si>
  <si>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</si>
  <si>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</si>
  <si>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</si>
  <si>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</si>
  <si>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</si>
  <si>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</si>
  <si>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</si>
  <si>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</si>
  <si>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</si>
  <si>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</si>
  <si>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</si>
  <si>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</si>
  <si>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</si>
  <si>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</si>
  <si>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</si>
  <si>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</si>
  <si>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</si>
  <si>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</si>
  <si>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</si>
  <si>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</si>
  <si>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</si>
  <si>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</si>
  <si>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</si>
  <si>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</si>
  <si>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</si>
  <si>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</si>
  <si>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</si>
  <si>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</si>
  <si>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</si>
  <si>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</si>
  <si>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</si>
  <si>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</si>
  <si>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</si>
  <si>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</si>
  <si>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</si>
  <si>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</si>
  <si>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</si>
  <si>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</si>
  <si>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</si>
  <si>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</si>
  <si>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</si>
  <si>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</si>
  <si>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</si>
  <si>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</si>
  <si>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</si>
  <si>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</si>
  <si>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</si>
  <si>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</si>
  <si>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</si>
  <si>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</si>
  <si>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</si>
  <si>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</si>
  <si>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</si>
  <si>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</si>
  <si>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</si>
  <si>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</si>
  <si>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</si>
  <si>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</si>
  <si>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</si>
  <si>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</si>
  <si>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</si>
  <si>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</si>
  <si>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</si>
  <si>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</si>
  <si>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</si>
  <si>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</si>
  <si>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</si>
  <si>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</si>
  <si>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</si>
  <si>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</si>
  <si>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</si>
  <si>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</si>
  <si>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</si>
  <si>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</si>
  <si>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</si>
  <si>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</si>
  <si>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</si>
  <si>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</si>
  <si>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</si>
  <si>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</si>
  <si>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</si>
  <si>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</si>
  <si>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</si>
  <si>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</si>
  <si>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</si>
  <si>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</si>
  <si>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</si>
  <si>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</si>
  <si>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</si>
  <si>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</si>
  <si>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</si>
  <si>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</si>
  <si>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</si>
  <si>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</si>
  <si>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</si>
  <si>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</si>
  <si>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</si>
  <si>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</si>
  <si>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</si>
  <si>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</si>
  <si>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</si>
  <si>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</si>
  <si>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</si>
  <si>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</si>
  <si>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</si>
  <si>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</si>
  <si>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</si>
  <si>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</si>
  <si>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</si>
  <si>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</si>
  <si>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</si>
  <si>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</si>
  <si>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</si>
  <si>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</si>
  <si>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</si>
  <si>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</si>
  <si>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</si>
  <si>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</si>
  <si>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</si>
  <si>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</si>
  <si>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</si>
  <si>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</si>
  <si>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</si>
  <si>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</si>
  <si>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</si>
  <si>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</si>
  <si>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</si>
  <si>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</si>
  <si>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</si>
  <si>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</si>
  <si>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</si>
  <si>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</si>
  <si>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</si>
  <si>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</si>
  <si>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</si>
  <si>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</si>
  <si>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</si>
  <si>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</si>
  <si>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</si>
  <si>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</si>
  <si>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</si>
  <si>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</si>
  <si>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</si>
  <si>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</si>
  <si>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</si>
  <si>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</si>
  <si>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</si>
  <si>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</si>
  <si>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</si>
  <si>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</si>
  <si>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</si>
  <si>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</si>
  <si>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</si>
  <si>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</si>
  <si>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</si>
  <si>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</si>
  <si>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</si>
  <si>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</si>
  <si>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</si>
  <si>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</si>
  <si>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</si>
  <si>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</si>
  <si>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</si>
  <si>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</si>
  <si>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</si>
  <si>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</si>
  <si>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</si>
  <si>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</si>
  <si>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</si>
  <si>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</si>
  <si>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</si>
  <si>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</si>
  <si>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</si>
  <si>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</si>
  <si>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</si>
  <si>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</si>
  <si>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</si>
  <si>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</si>
  <si>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</si>
  <si>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</si>
  <si>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</si>
  <si>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</si>
  <si>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</si>
  <si>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</si>
  <si>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</si>
  <si>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</si>
  <si>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</si>
  <si>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</si>
  <si>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</si>
  <si>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</si>
  <si>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</si>
  <si>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</si>
  <si>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</si>
  <si>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</si>
  <si>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</si>
  <si>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</si>
  <si>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</si>
  <si>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</si>
  <si>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</si>
  <si>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</si>
  <si>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</si>
  <si>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</si>
  <si>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</si>
  <si>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</si>
  <si>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</si>
  <si>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</si>
  <si>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</si>
  <si>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</si>
  <si>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</si>
  <si>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</si>
  <si>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</si>
  <si>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</si>
  <si>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</si>
  <si>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</si>
  <si>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</si>
  <si>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</si>
  <si>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</si>
  <si>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</si>
  <si>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</si>
  <si>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</si>
  <si>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</si>
  <si>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</si>
  <si>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</si>
  <si>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</si>
  <si>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</si>
  <si>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</si>
  <si>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</si>
  <si>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</si>
  <si>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</si>
  <si>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</si>
  <si>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</si>
  <si>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</si>
  <si>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</si>
  <si>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</si>
  <si>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</si>
  <si>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</si>
  <si>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</si>
  <si>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</si>
  <si>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</si>
  <si>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</si>
  <si>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</si>
  <si>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</si>
  <si>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</si>
  <si>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</si>
  <si>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</si>
  <si>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</si>
  <si>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</si>
  <si>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</si>
  <si>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</si>
  <si>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</si>
  <si>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</si>
  <si>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</si>
  <si>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</si>
  <si>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</si>
  <si>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</si>
  <si>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</si>
  <si>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</si>
  <si>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</si>
  <si>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</si>
  <si>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</si>
  <si>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</si>
  <si>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</si>
  <si>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</si>
  <si>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</si>
  <si>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</si>
  <si>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</si>
  <si>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</si>
  <si>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</si>
  <si>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</si>
  <si>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</si>
  <si>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</si>
  <si>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</si>
  <si>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</si>
  <si>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</si>
  <si>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</si>
  <si>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</si>
  <si>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</si>
  <si>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</si>
  <si>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</si>
  <si>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</si>
  <si>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</si>
  <si>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</si>
  <si>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</si>
  <si>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</si>
  <si>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</si>
  <si>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</si>
  <si>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</si>
  <si>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</si>
  <si>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</si>
  <si>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</si>
  <si>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</si>
  <si>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</si>
  <si>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</si>
  <si>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</si>
  <si>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</si>
  <si>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</si>
  <si>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</si>
  <si>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</si>
  <si>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</si>
  <si>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</si>
  <si>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</si>
  <si>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</si>
  <si>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</si>
  <si>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</si>
  <si>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</si>
  <si>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</si>
  <si>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</si>
  <si>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</si>
  <si>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</si>
  <si>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</si>
  <si>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</si>
  <si>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</si>
  <si>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</si>
  <si>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</si>
  <si>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</si>
  <si>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</si>
  <si>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</si>
  <si>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</si>
  <si>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</si>
  <si>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</si>
  <si>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</si>
  <si>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</si>
  <si>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</si>
  <si>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</si>
  <si>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</si>
  <si>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</si>
  <si>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</si>
  <si>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</si>
  <si>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</si>
  <si>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</si>
  <si>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</si>
  <si>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</si>
  <si>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</si>
  <si>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</si>
  <si>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</si>
  <si>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</si>
  <si>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</si>
  <si>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</si>
  <si>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</si>
  <si>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</si>
  <si>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</si>
  <si>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</si>
  <si>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</si>
  <si>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</si>
  <si>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</si>
  <si>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</si>
  <si>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</si>
  <si>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</si>
  <si>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</si>
  <si>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</si>
  <si>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</si>
  <si>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</si>
  <si>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</si>
  <si>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</si>
  <si>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</si>
  <si>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</si>
  <si>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</si>
  <si>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</si>
  <si>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</si>
  <si>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</si>
  <si>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</si>
  <si>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</si>
  <si>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</si>
  <si>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</si>
  <si>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</si>
  <si>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</si>
  <si>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</si>
  <si>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</si>
  <si>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</si>
  <si>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</si>
  <si>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</si>
  <si>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</si>
  <si>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</si>
  <si>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</si>
  <si>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</si>
  <si>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</si>
  <si>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</si>
  <si>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</si>
  <si>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</si>
  <si>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</si>
  <si>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</si>
  <si>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</si>
  <si>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</si>
  <si>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</si>
  <si>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</si>
  <si>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</si>
  <si>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</si>
  <si>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</si>
  <si>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</si>
  <si>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</si>
  <si>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</si>
  <si>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</si>
  <si>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</si>
  <si>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</si>
  <si>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</si>
  <si>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</si>
  <si>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</si>
  <si>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</si>
  <si>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</si>
  <si>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</si>
  <si>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</si>
  <si>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</si>
  <si>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</si>
  <si>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</si>
  <si>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</si>
  <si>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</si>
  <si>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</si>
  <si>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</si>
  <si>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</si>
  <si>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</si>
  <si>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</si>
  <si>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</si>
  <si>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</si>
  <si>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</si>
  <si>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</si>
  <si>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</si>
  <si>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</si>
  <si>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</si>
  <si>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</si>
  <si>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</si>
  <si>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</si>
  <si>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</si>
  <si>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</si>
  <si>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</si>
  <si>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</si>
  <si>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</si>
  <si>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</si>
  <si>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</si>
  <si>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</si>
  <si>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</si>
  <si>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</si>
  <si>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</si>
  <si>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</si>
  <si>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</si>
  <si>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</si>
  <si>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</si>
  <si>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</si>
  <si>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</si>
  <si>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</si>
  <si>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</si>
  <si>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</si>
  <si>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</si>
  <si>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</si>
  <si>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</si>
  <si>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</si>
  <si>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</si>
  <si>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</si>
  <si>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</si>
  <si>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</si>
  <si>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</si>
  <si>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</si>
  <si>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</si>
  <si>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</si>
  <si>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</si>
  <si>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</si>
  <si>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</si>
  <si>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</si>
  <si>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</si>
  <si>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</si>
  <si>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</si>
  <si>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</si>
  <si>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</si>
  <si>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</si>
  <si>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</si>
  <si>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</si>
  <si>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</si>
  <si>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</si>
  <si>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</si>
  <si>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</si>
  <si>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</si>
  <si>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</si>
  <si>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</si>
  <si>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</si>
  <si>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</si>
  <si>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</si>
  <si>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</si>
  <si>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</si>
  <si>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</si>
  <si>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</si>
  <si>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</si>
  <si>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</si>
  <si>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</si>
  <si>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</si>
  <si>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</si>
  <si>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</si>
  <si>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</si>
  <si>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</si>
  <si>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</si>
  <si>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</si>
  <si>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</si>
  <si>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</si>
  <si>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</si>
  <si>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</si>
  <si>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</si>
  <si>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</si>
  <si>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</si>
  <si>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</si>
  <si>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</si>
  <si>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</si>
  <si>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</si>
  <si>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</si>
  <si>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</si>
  <si>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</si>
  <si>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</si>
  <si>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</si>
  <si>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</si>
  <si>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</si>
  <si>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</si>
  <si>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</si>
  <si>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</si>
  <si>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</si>
  <si>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</si>
  <si>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</si>
  <si>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</si>
  <si>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</si>
  <si>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</si>
  <si>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</si>
  <si>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</si>
  <si>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</si>
  <si>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</si>
  <si>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</si>
  <si>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</si>
  <si>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</si>
  <si>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</si>
  <si>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</si>
  <si>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</si>
  <si>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</si>
  <si>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</si>
  <si>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</si>
  <si>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</si>
  <si>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</si>
  <si>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</si>
  <si>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</si>
  <si>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</si>
  <si>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</si>
  <si>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</si>
  <si>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</si>
  <si>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</si>
  <si>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</si>
  <si>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</si>
  <si>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</si>
  <si>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</si>
  <si>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</si>
  <si>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</si>
  <si>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</si>
  <si>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</si>
  <si>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</si>
  <si>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</si>
  <si>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</si>
  <si>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</si>
  <si>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</si>
  <si>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</si>
  <si>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</si>
  <si>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</si>
  <si>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</si>
  <si>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</si>
  <si>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</si>
  <si>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</si>
  <si>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</si>
  <si>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</si>
  <si>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</si>
  <si>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</si>
  <si>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</si>
  <si>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</si>
  <si>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</si>
  <si>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</si>
  <si>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</si>
  <si>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</si>
  <si>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</si>
  <si>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</si>
  <si>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</si>
  <si>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</si>
  <si>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</si>
  <si>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</si>
  <si>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</si>
  <si>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</si>
  <si>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</si>
  <si>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</si>
  <si>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</si>
  <si>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</si>
  <si>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</si>
  <si>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</si>
  <si>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</si>
  <si>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</si>
  <si>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</si>
  <si>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</si>
  <si>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</si>
  <si>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</si>
  <si>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</si>
  <si>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</si>
  <si>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</si>
  <si>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</si>
  <si>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</si>
  <si>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</si>
  <si>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</si>
  <si>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</si>
  <si>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</si>
  <si>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</si>
  <si>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</si>
  <si>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</si>
  <si>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</si>
  <si>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</si>
  <si>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</si>
  <si>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</si>
  <si>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</si>
  <si>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</si>
  <si>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</si>
  <si>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</si>
  <si>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</si>
  <si>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</si>
  <si>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</si>
  <si>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</si>
  <si>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</si>
  <si>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</si>
  <si>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</si>
  <si>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</si>
  <si>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</si>
  <si>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</si>
  <si>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</si>
  <si>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</si>
  <si>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</si>
  <si>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</si>
  <si>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</si>
  <si>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</si>
  <si>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</si>
  <si>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</si>
  <si>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</si>
  <si>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</si>
  <si>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</si>
  <si>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</si>
  <si>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</si>
  <si>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</si>
  <si>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</si>
  <si>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</si>
  <si>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</si>
  <si>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</si>
  <si>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</si>
  <si>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</si>
  <si>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</si>
  <si>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</si>
  <si>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</si>
  <si>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</si>
  <si>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</si>
  <si>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</si>
  <si>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</si>
  <si>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</si>
  <si>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</si>
  <si>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</si>
  <si>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</si>
  <si>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</si>
  <si>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</si>
  <si>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</si>
  <si>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</si>
  <si>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</si>
  <si>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</si>
  <si>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</si>
  <si>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</si>
  <si>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</si>
  <si>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</si>
  <si>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</si>
  <si>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</si>
  <si>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</si>
  <si>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</si>
  <si>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</si>
  <si>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</si>
  <si>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</si>
  <si>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</si>
  <si>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</si>
  <si>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</si>
  <si>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</si>
  <si>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</si>
  <si>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</si>
  <si>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</si>
  <si>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</si>
  <si>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</si>
  <si>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</si>
  <si>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</si>
  <si>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</si>
  <si>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</si>
  <si>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</si>
  <si>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</si>
  <si>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</si>
  <si>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</si>
  <si>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</si>
  <si>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</si>
  <si>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</si>
  <si>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</si>
  <si>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</si>
  <si>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</si>
  <si>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</si>
  <si>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</si>
  <si>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</si>
  <si>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</si>
  <si>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</si>
  <si>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</si>
  <si>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</si>
  <si>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</si>
  <si>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</si>
  <si>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</si>
  <si>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</si>
  <si>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</si>
  <si>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</si>
  <si>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</si>
  <si>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</si>
  <si>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</si>
  <si>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</si>
  <si>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</si>
  <si>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</si>
  <si>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</si>
  <si>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</si>
  <si>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</si>
  <si>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</si>
  <si>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</si>
  <si>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</si>
  <si>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</si>
  <si>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</si>
  <si>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</si>
  <si>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</si>
  <si>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</si>
  <si>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</si>
  <si>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</si>
  <si>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</si>
  <si>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</si>
  <si>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</si>
  <si>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</si>
  <si>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</si>
  <si>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</si>
  <si>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</si>
  <si>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</si>
  <si>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</si>
  <si>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</si>
  <si>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</si>
  <si>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</si>
  <si>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</si>
  <si>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</si>
  <si>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</si>
  <si>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</si>
  <si>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</si>
  <si>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</si>
  <si>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</si>
  <si>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</si>
  <si>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</si>
  <si>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</si>
  <si>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</si>
  <si>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</si>
  <si>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</si>
  <si>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</si>
  <si>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</si>
  <si>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</si>
  <si>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</si>
  <si>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</si>
  <si>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</si>
  <si>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</si>
  <si>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</si>
  <si>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</si>
  <si>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</si>
  <si>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</si>
  <si>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</si>
  <si>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</si>
  <si>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</si>
  <si>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</si>
  <si>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</si>
  <si>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</si>
  <si>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</si>
  <si>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</si>
  <si>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</si>
  <si>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</si>
  <si>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</si>
  <si>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</si>
  <si>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</si>
  <si>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</si>
  <si>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</si>
  <si>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</si>
  <si>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</si>
  <si>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</si>
  <si>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</si>
  <si>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</si>
  <si>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</si>
  <si>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</si>
  <si>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</si>
  <si>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</si>
  <si>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</si>
  <si>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</si>
  <si>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</si>
  <si>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</si>
  <si>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</si>
  <si>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</si>
  <si>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</si>
  <si>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</si>
  <si>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</si>
  <si>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</si>
  <si>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</si>
  <si>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</si>
  <si>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</si>
  <si>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</si>
  <si>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</si>
  <si>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</si>
  <si>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</si>
  <si>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</si>
  <si>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</si>
  <si>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</si>
  <si>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</si>
  <si>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</si>
  <si>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</si>
  <si>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</si>
  <si>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</si>
  <si>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</si>
  <si>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</si>
  <si>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</si>
  <si>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</si>
  <si>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</si>
  <si>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</si>
  <si>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</si>
  <si>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</si>
  <si>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</si>
  <si>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</si>
  <si>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</si>
  <si>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</si>
  <si>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</si>
  <si>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</si>
  <si>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</si>
  <si>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</si>
  <si>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</si>
  <si>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</si>
  <si>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</si>
  <si>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</si>
  <si>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</si>
  <si>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</si>
  <si>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</si>
  <si>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</si>
  <si>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</si>
  <si>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</si>
  <si>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</si>
  <si>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</si>
  <si>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</si>
  <si>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</si>
  <si>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</si>
  <si>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</si>
  <si>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</si>
  <si>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</si>
  <si>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</si>
  <si>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</si>
  <si>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</si>
  <si>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</si>
  <si>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</si>
  <si>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</si>
  <si>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</si>
  <si>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</si>
  <si>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</si>
  <si>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</si>
  <si>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</si>
  <si>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</si>
  <si>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</si>
  <si>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</si>
  <si>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</si>
  <si>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</si>
  <si>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</si>
  <si>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</si>
  <si>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</si>
  <si>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</si>
  <si>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</si>
  <si>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</si>
  <si>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</si>
  <si>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</si>
  <si>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</si>
  <si>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</si>
  <si>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</si>
  <si>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</si>
  <si>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</si>
  <si>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</si>
  <si>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</si>
  <si>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</si>
  <si>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</si>
  <si>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</si>
  <si>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</si>
  <si>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</si>
  <si>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</si>
  <si>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</si>
  <si>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</si>
  <si>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</si>
  <si>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</si>
  <si>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</si>
  <si>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</si>
  <si>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</si>
  <si>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</si>
  <si>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</si>
  <si>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</si>
  <si>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</si>
  <si>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</si>
  <si>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</si>
  <si>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</si>
  <si>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</si>
  <si>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</si>
  <si>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</si>
  <si>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</si>
  <si>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</si>
  <si>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</si>
  <si>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</si>
  <si>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</si>
  <si>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</si>
  <si>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</si>
  <si>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</si>
  <si>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</si>
  <si>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</si>
  <si>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</si>
  <si>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</si>
  <si>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</si>
  <si>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</si>
  <si>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</si>
  <si>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</si>
  <si>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</si>
  <si>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</si>
  <si>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</si>
  <si>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</si>
  <si>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</si>
  <si>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</si>
  <si>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</si>
  <si>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</si>
  <si>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</si>
  <si>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</si>
  <si>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</si>
  <si>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</si>
  <si>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</si>
  <si>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</si>
  <si>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</si>
  <si>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</si>
  <si>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</si>
  <si>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</si>
  <si>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</si>
  <si>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</si>
  <si>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</si>
  <si>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</si>
  <si>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</si>
  <si>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</si>
  <si>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</si>
  <si>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</si>
  <si>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</si>
  <si>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</si>
  <si>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</si>
  <si>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</si>
  <si>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</si>
  <si>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</si>
  <si>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</si>
  <si>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</si>
  <si>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</si>
  <si>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</si>
  <si>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</si>
  <si>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</si>
  <si>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</si>
  <si>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</si>
  <si>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</si>
  <si>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</si>
  <si>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</si>
  <si>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</si>
  <si>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</si>
  <si>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</si>
  <si>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</si>
  <si>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</si>
  <si>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</si>
  <si>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</si>
  <si>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</si>
  <si>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</si>
  <si>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</si>
  <si>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</si>
  <si>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</si>
  <si>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</si>
  <si>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</si>
  <si>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</si>
  <si>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</si>
  <si>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</si>
  <si>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</si>
  <si>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</si>
  <si>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</si>
  <si>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</si>
  <si>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</si>
  <si>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</si>
  <si>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</si>
  <si>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</si>
  <si>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</si>
  <si>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</si>
  <si>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</si>
  <si>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</si>
  <si>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</si>
  <si>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</si>
  <si>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</si>
  <si>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</si>
  <si>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</si>
  <si>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</si>
  <si>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</si>
  <si>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</si>
  <si>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</si>
  <si>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</si>
  <si>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</si>
  <si>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</si>
  <si>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</si>
  <si>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</si>
  <si>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</si>
  <si>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</si>
  <si>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</si>
  <si>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</si>
  <si>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</si>
  <si>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</si>
  <si>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</si>
  <si>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</si>
  <si>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</si>
  <si>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</si>
  <si>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</si>
  <si>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</si>
  <si>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</si>
  <si>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</si>
  <si>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</si>
  <si>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</si>
  <si>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</si>
  <si>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</si>
  <si>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</si>
  <si>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</si>
  <si>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</si>
  <si>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</si>
  <si>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</si>
  <si>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</si>
  <si>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</si>
  <si>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</si>
  <si>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</si>
  <si>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</si>
  <si>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</si>
  <si>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</si>
  <si>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</si>
  <si>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</si>
  <si>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</si>
  <si>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</si>
  <si>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</si>
  <si>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</si>
  <si>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</si>
  <si>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</si>
  <si>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</si>
  <si>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</si>
  <si>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</si>
  <si>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</si>
  <si>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</si>
  <si>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</si>
  <si>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</si>
  <si>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</si>
  <si>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</si>
  <si>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</si>
  <si>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</si>
  <si>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</si>
  <si>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</si>
  <si>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</si>
  <si>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</si>
  <si>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</si>
  <si>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</si>
  <si>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</si>
  <si>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</si>
  <si>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</si>
  <si>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</si>
  <si>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</si>
  <si>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</si>
  <si>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</si>
  <si>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</si>
  <si>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</si>
  <si>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</si>
  <si>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</si>
  <si>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</si>
  <si>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</si>
  <si>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</si>
  <si>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</si>
  <si>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</si>
  <si>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</si>
  <si>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</si>
  <si>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</si>
  <si>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</si>
  <si>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</si>
  <si>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</si>
  <si>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</si>
  <si>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</si>
  <si>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</si>
  <si>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</si>
  <si>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</si>
  <si>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</si>
  <si>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</si>
  <si>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</si>
  <si>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</si>
  <si>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</si>
  <si>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</si>
  <si>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</si>
  <si>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</si>
  <si>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</si>
  <si>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</si>
  <si>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</si>
  <si>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</si>
  <si>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</si>
  <si>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</si>
  <si>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</si>
  <si>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</si>
  <si>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</si>
  <si>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</si>
  <si>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</si>
  <si>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</si>
  <si>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</si>
  <si>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</si>
  <si>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</si>
  <si>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</si>
  <si>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</si>
  <si>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</si>
  <si>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</si>
  <si>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</si>
  <si>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</si>
  <si>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</si>
  <si>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</si>
  <si>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</si>
  <si>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</si>
  <si>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</si>
  <si>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</si>
  <si>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</si>
  <si>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</si>
  <si>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</si>
  <si>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</si>
  <si>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</si>
  <si>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</si>
  <si>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</si>
  <si>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</si>
  <si>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</si>
  <si>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</si>
  <si>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</si>
  <si>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</si>
  <si>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</si>
  <si>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</si>
  <si>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</si>
  <si>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</si>
  <si>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</si>
  <si>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</si>
  <si>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</si>
  <si>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</si>
  <si>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</si>
  <si>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</si>
  <si>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</si>
  <si>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</si>
  <si>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</si>
  <si>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</si>
  <si>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</si>
  <si>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</si>
  <si>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</si>
  <si>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</si>
  <si>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</si>
  <si>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</si>
  <si>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</si>
  <si>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</si>
  <si>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</si>
  <si>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</si>
  <si>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</si>
  <si>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</si>
  <si>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</si>
  <si>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</si>
  <si>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</si>
  <si>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</si>
  <si>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</si>
  <si>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</si>
  <si>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</si>
  <si>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</si>
  <si>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</si>
  <si>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</si>
  <si>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</si>
  <si>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</si>
  <si>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</si>
  <si>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</si>
  <si>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</si>
  <si>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</si>
  <si>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</si>
  <si>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</si>
  <si>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</si>
  <si>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</si>
  <si>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</si>
  <si>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</si>
  <si>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</si>
  <si>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</si>
  <si>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</si>
  <si>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</si>
  <si>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</si>
  <si>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</si>
  <si>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</si>
  <si>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</si>
  <si>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</si>
  <si>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</si>
  <si>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</si>
  <si>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</si>
  <si>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</si>
  <si>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</si>
  <si>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</si>
  <si>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</si>
  <si>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</si>
  <si>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</si>
  <si>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</si>
  <si>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</si>
  <si>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</si>
  <si>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</si>
  <si>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</si>
  <si>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</si>
  <si>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</si>
  <si>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</si>
  <si>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</si>
  <si>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</si>
  <si>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</si>
  <si>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</si>
  <si>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</si>
  <si>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</si>
  <si>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</si>
  <si>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</si>
  <si>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</si>
  <si>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</si>
  <si>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</si>
  <si>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</si>
  <si>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</si>
  <si>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</si>
  <si>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</si>
  <si>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</si>
  <si>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</si>
  <si>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</si>
  <si>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</si>
  <si>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</si>
  <si>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</si>
  <si>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</si>
  <si>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</si>
  <si>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</si>
  <si>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</si>
  <si>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</si>
  <si>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</si>
  <si>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</si>
  <si>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</si>
  <si>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</si>
  <si>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</si>
  <si>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</si>
  <si>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</si>
  <si>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</si>
  <si>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</si>
  <si>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</si>
  <si>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</si>
  <si>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</si>
  <si>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</si>
  <si>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</si>
  <si>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</si>
  <si>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</si>
  <si>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</si>
  <si>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</si>
  <si>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</si>
  <si>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</si>
  <si>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</si>
  <si>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</si>
  <si>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</si>
  <si>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</si>
  <si>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</si>
  <si>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</si>
  <si>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</si>
  <si>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</si>
  <si>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</si>
  <si>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</si>
  <si>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</si>
  <si>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</si>
  <si>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</si>
  <si>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</si>
  <si>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</si>
  <si>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</si>
  <si>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</si>
  <si>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</si>
  <si>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</si>
  <si>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</si>
  <si>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</si>
  <si>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</si>
  <si>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</si>
  <si>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</si>
  <si>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</si>
  <si>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</si>
  <si>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</si>
  <si>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</si>
  <si>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</si>
  <si>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</si>
  <si>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</si>
  <si>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</si>
  <si>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</si>
  <si>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</si>
  <si>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</si>
  <si>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</si>
  <si>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</si>
  <si>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</si>
  <si>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</si>
  <si>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</si>
  <si>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</si>
  <si>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</si>
  <si>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</si>
  <si>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</si>
  <si>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</si>
  <si>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</si>
  <si>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</si>
  <si>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</si>
  <si>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</si>
  <si>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</si>
  <si>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</si>
  <si>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</si>
  <si>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</si>
  <si>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</si>
  <si>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</si>
  <si>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</si>
  <si>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</si>
  <si>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</si>
  <si>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</si>
  <si>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</si>
  <si>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</si>
  <si>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</si>
  <si>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</si>
  <si>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</si>
  <si>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</si>
  <si>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</si>
  <si>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</si>
  <si>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</si>
  <si>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</si>
  <si>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</si>
  <si>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</si>
  <si>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</si>
  <si>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</si>
  <si>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</si>
  <si>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</si>
  <si>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</si>
  <si>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</si>
  <si>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</si>
  <si>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</si>
  <si>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</si>
  <si>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</si>
  <si>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</si>
  <si>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</si>
  <si>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</si>
  <si>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</si>
  <si>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</si>
  <si>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</si>
  <si>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</si>
  <si>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</si>
  <si>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</si>
  <si>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</si>
  <si>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</si>
  <si>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</si>
  <si>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</si>
  <si>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</si>
  <si>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</si>
  <si>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</si>
  <si>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</si>
  <si>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</si>
  <si>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</si>
  <si>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</si>
  <si>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</si>
  <si>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</si>
  <si>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</si>
  <si>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</si>
  <si>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</si>
  <si>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</si>
  <si>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</si>
  <si>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</si>
  <si>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</si>
  <si>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</si>
  <si>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</si>
  <si>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</si>
  <si>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</si>
  <si>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</si>
  <si>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</si>
  <si>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</si>
  <si>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</si>
  <si>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</si>
  <si>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</si>
  <si>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</si>
  <si>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</si>
  <si>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</si>
  <si>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</si>
  <si>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</si>
  <si>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</si>
  <si>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</si>
  <si>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</si>
  <si>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</si>
  <si>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</si>
  <si>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</si>
  <si>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</si>
  <si>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</si>
  <si>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</si>
  <si>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</si>
  <si>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</si>
  <si>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</si>
  <si>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</si>
  <si>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</si>
  <si>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</si>
  <si>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</si>
  <si>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</si>
  <si>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</si>
  <si>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</si>
  <si>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</si>
  <si>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</si>
  <si>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</si>
  <si>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</si>
  <si>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</si>
  <si>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</si>
  <si>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</si>
  <si>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</si>
  <si>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</si>
  <si>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</si>
  <si>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</si>
  <si>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</si>
  <si>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</si>
  <si>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</si>
  <si>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</si>
  <si>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</si>
  <si>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</si>
  <si>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</si>
  <si>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</si>
  <si>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</si>
  <si>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</si>
  <si>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</si>
  <si>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</si>
  <si>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</si>
  <si>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</si>
  <si>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</si>
  <si>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</si>
  <si>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</si>
  <si>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</si>
  <si>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</si>
  <si>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</si>
  <si>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</si>
  <si>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</si>
  <si>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</si>
  <si>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</si>
  <si>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</si>
  <si>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</si>
  <si>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</si>
  <si>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</si>
  <si>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</si>
  <si>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</si>
  <si>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</si>
  <si>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</si>
  <si>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</si>
  <si>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</si>
  <si>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</si>
  <si>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</si>
  <si>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</si>
  <si>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</si>
  <si>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</si>
  <si>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</si>
  <si>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</si>
  <si>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</si>
  <si>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</si>
  <si>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</si>
  <si>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</si>
  <si>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</si>
  <si>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</si>
  <si>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</si>
  <si>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</si>
  <si>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</si>
  <si>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</si>
  <si>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</si>
  <si>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</si>
  <si>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</si>
  <si>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</si>
  <si>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</si>
  <si>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</si>
  <si>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</si>
  <si>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</si>
  <si>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</si>
  <si>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</si>
  <si>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</si>
  <si>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</si>
  <si>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</si>
  <si>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</si>
  <si>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</si>
  <si>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</si>
  <si>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</si>
  <si>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</si>
  <si>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</si>
  <si>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</si>
  <si>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</si>
  <si>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</si>
  <si>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</si>
  <si>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</si>
  <si>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</si>
  <si>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</si>
  <si>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</si>
  <si>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</si>
  <si>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</si>
  <si>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</si>
  <si>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</si>
  <si>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</si>
  <si>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</si>
  <si>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</si>
  <si>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</si>
  <si>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</si>
  <si>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</si>
  <si>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</si>
  <si>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</si>
  <si>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</si>
  <si>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</si>
  <si>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</si>
  <si>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</si>
  <si>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</si>
  <si>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</si>
  <si>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</si>
  <si>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</si>
  <si>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</si>
  <si>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</si>
  <si>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</si>
  <si>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</si>
  <si>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</si>
  <si>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</si>
  <si>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</si>
  <si>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</si>
  <si>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</si>
  <si>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</si>
  <si>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</si>
  <si>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</si>
  <si>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</si>
  <si>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</si>
  <si>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</si>
  <si>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</si>
  <si>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</si>
  <si>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</si>
  <si>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</si>
  <si>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</si>
  <si>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</si>
  <si>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</si>
  <si>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</si>
  <si>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</si>
  <si>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</si>
  <si>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</si>
  <si>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</si>
  <si>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</si>
  <si>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</si>
  <si>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</si>
  <si>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</si>
  <si>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</si>
  <si>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</si>
  <si>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</si>
  <si>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</si>
  <si>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</si>
  <si>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</si>
  <si>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</si>
  <si>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</si>
  <si>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</si>
  <si>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</si>
  <si>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</si>
  <si>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</si>
  <si>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</si>
  <si>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</si>
  <si>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</si>
  <si>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</si>
  <si>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</si>
  <si>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</si>
  <si>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</si>
  <si>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</si>
  <si>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</si>
  <si>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</si>
  <si>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</si>
  <si>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</si>
  <si>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</si>
  <si>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</si>
  <si>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</si>
  <si>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</si>
  <si>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</si>
  <si>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</si>
  <si>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</si>
  <si>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</si>
  <si>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</si>
  <si>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</si>
  <si>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</si>
  <si>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</si>
  <si>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</si>
  <si>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</si>
  <si>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</si>
  <si>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</si>
  <si>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</si>
  <si>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</si>
  <si>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</si>
  <si>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</si>
  <si>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</si>
  <si>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</si>
  <si>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</si>
  <si>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</si>
  <si>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</si>
  <si>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</si>
  <si>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</si>
  <si>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</si>
  <si>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</si>
  <si>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</si>
  <si>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</si>
  <si>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</si>
  <si>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</si>
  <si>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</si>
  <si>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</si>
  <si>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</si>
  <si>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</si>
  <si>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</si>
  <si>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</si>
  <si>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</si>
  <si>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</si>
  <si>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</si>
  <si>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</si>
  <si>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</si>
  <si>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</si>
  <si>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</si>
  <si>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</si>
  <si>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</si>
  <si>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</si>
  <si>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</si>
  <si>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</si>
  <si>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</si>
  <si>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</si>
  <si>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</si>
  <si>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</si>
  <si>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</si>
  <si>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</si>
  <si>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</si>
  <si>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</si>
  <si>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</si>
  <si>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</si>
  <si>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</si>
  <si>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</si>
  <si>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</si>
  <si>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</si>
  <si>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</si>
  <si>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</si>
  <si>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</si>
  <si>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</si>
  <si>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</si>
  <si>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</si>
  <si>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</si>
  <si>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</si>
  <si>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</si>
  <si>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</si>
  <si>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</si>
  <si>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</si>
  <si>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</si>
  <si>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</si>
  <si>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</si>
  <si>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</si>
  <si>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</si>
  <si>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</si>
  <si>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</si>
  <si>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</si>
  <si>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</si>
  <si>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</si>
  <si>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</si>
  <si>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</si>
  <si>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</si>
  <si>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</si>
  <si>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</si>
  <si>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</si>
  <si>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</si>
  <si>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</si>
  <si>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</si>
  <si>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</si>
  <si>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</si>
  <si>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</si>
  <si>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</si>
  <si>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</si>
  <si>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</si>
  <si>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</si>
  <si>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</si>
  <si>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</si>
  <si>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</si>
  <si>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</si>
  <si>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</si>
  <si>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</si>
  <si>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</si>
  <si>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</si>
  <si>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</si>
  <si>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</si>
  <si>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</si>
  <si>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</si>
  <si>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</si>
  <si>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</si>
  <si>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</si>
  <si>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</si>
  <si>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</si>
  <si>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</si>
  <si>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</si>
  <si>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</si>
  <si>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</si>
  <si>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</si>
  <si>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</si>
  <si>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</si>
  <si>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</si>
  <si>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</si>
  <si>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</si>
  <si>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</si>
  <si>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</si>
  <si>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</si>
  <si>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</si>
  <si>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</si>
  <si>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</si>
  <si>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</si>
  <si>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</si>
  <si>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</si>
  <si>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</si>
  <si>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</si>
  <si>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</si>
  <si>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</si>
  <si>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</si>
  <si>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</si>
  <si>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</si>
  <si>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</si>
  <si>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</si>
  <si>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</si>
  <si>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</si>
  <si>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</si>
  <si>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</si>
  <si>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</si>
  <si>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</si>
  <si>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</si>
  <si>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</si>
  <si>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</si>
  <si>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</si>
  <si>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</si>
  <si>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</si>
  <si>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</si>
  <si>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</si>
  <si>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</si>
  <si>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</si>
  <si>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</si>
  <si>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</si>
  <si>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</si>
  <si>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</si>
  <si>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</si>
  <si>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</si>
  <si>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</si>
  <si>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</si>
  <si>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</si>
  <si>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</si>
  <si>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</si>
  <si>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</si>
  <si>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</si>
  <si>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</si>
  <si>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</si>
  <si>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</si>
  <si>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</si>
  <si>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</si>
  <si>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</si>
  <si>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</si>
  <si>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</si>
  <si>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</si>
  <si>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</si>
  <si>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</si>
  <si>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</si>
  <si>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</si>
  <si>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</si>
  <si>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</si>
  <si>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</si>
  <si>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</si>
  <si>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</si>
  <si>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</si>
  <si>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</si>
  <si>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</si>
  <si>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</si>
  <si>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</si>
  <si>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</si>
  <si>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</si>
  <si>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</si>
  <si>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</si>
  <si>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</si>
  <si>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</si>
  <si>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</si>
  <si>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</si>
  <si>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</si>
  <si>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</si>
  <si>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</si>
  <si>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</si>
  <si>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</si>
  <si>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</si>
  <si>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</si>
  <si>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</si>
  <si>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</si>
  <si>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</si>
  <si>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</si>
  <si>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</si>
  <si>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</si>
  <si>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</si>
  <si>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</si>
  <si>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</si>
  <si>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</si>
  <si>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</si>
  <si>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</si>
  <si>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</si>
  <si>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</si>
  <si>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</si>
  <si>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</si>
  <si>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</si>
  <si>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</si>
  <si>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</si>
  <si>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</si>
  <si>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</si>
  <si>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</si>
  <si>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</si>
  <si>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</si>
  <si>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</si>
  <si>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</si>
  <si>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</si>
  <si>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</si>
  <si>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</si>
  <si>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</si>
  <si>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</si>
  <si>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</si>
  <si>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</si>
  <si>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</si>
  <si>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</si>
  <si>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</si>
  <si>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</si>
  <si>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</si>
  <si>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</si>
  <si>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</si>
  <si>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</si>
  <si>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</si>
  <si>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</si>
  <si>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</si>
  <si>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</si>
  <si>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</si>
  <si>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</si>
  <si>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</si>
  <si>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</si>
  <si>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</si>
  <si>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</si>
  <si>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</si>
  <si>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</si>
  <si>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</si>
  <si>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</si>
  <si>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</si>
  <si>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</si>
  <si>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</si>
  <si>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</si>
  <si>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</si>
  <si>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</si>
  <si>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</si>
  <si>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</si>
  <si>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</si>
  <si>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</si>
  <si>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</si>
  <si>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</si>
  <si>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</si>
  <si>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</si>
  <si>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</si>
  <si>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</si>
  <si>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</si>
  <si>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</si>
  <si>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</si>
  <si>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</si>
  <si>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</si>
  <si>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</si>
  <si>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</si>
  <si>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</si>
  <si>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</si>
  <si>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</si>
  <si>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</si>
  <si>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</si>
  <si>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</si>
  <si>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</si>
  <si>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</si>
  <si>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</si>
  <si>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</si>
  <si>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</si>
  <si>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</si>
  <si>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</si>
  <si>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</si>
  <si>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</si>
  <si>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</si>
  <si>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</si>
  <si>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</si>
  <si>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</si>
  <si>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</si>
  <si>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</si>
  <si>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</si>
  <si>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</si>
  <si>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</si>
  <si>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</si>
  <si>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</si>
  <si>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</si>
  <si>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</si>
  <si>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</si>
  <si>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</si>
  <si>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</si>
  <si>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</si>
  <si>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</si>
  <si>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</si>
  <si>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</si>
  <si>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</si>
  <si>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</si>
  <si>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</si>
  <si>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</si>
  <si>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</si>
  <si>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</si>
  <si>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</si>
  <si>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</si>
  <si>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</si>
  <si>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</si>
  <si>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</si>
  <si>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</si>
  <si>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</si>
  <si>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</si>
  <si>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</si>
  <si>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</si>
  <si>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</si>
  <si>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</si>
  <si>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</si>
  <si>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</si>
  <si>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</si>
  <si>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</si>
  <si>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</si>
  <si>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</si>
  <si>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</si>
  <si>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</si>
  <si>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</si>
  <si>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</si>
  <si>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</si>
  <si>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</si>
  <si>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</si>
  <si>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</si>
  <si>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</si>
  <si>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</si>
  <si>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</si>
  <si>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</si>
  <si>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</si>
  <si>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</si>
  <si>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</si>
  <si>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</si>
  <si>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</si>
  <si>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</si>
  <si>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</si>
  <si>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</si>
  <si>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</si>
  <si>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</si>
  <si>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</si>
  <si>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</si>
  <si>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</si>
  <si>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</si>
  <si>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</si>
  <si>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</si>
  <si>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</si>
  <si>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</si>
  <si>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</si>
  <si>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</si>
  <si>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</si>
  <si>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</si>
  <si>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</si>
  <si>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</si>
  <si>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</si>
  <si>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</si>
  <si>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</si>
  <si>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</si>
  <si>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</si>
  <si>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</si>
  <si>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</si>
  <si>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</si>
  <si>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</si>
  <si>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</si>
  <si>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</si>
  <si>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</si>
  <si>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</si>
  <si>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</si>
  <si>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</si>
  <si>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</si>
  <si>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</si>
  <si>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</si>
  <si>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</si>
  <si>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</si>
  <si>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</si>
  <si>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</si>
  <si>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</si>
  <si>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</si>
  <si>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</si>
  <si>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</si>
  <si>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</si>
  <si>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</si>
  <si>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</si>
  <si>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</si>
  <si>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</si>
  <si>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</si>
  <si>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</si>
  <si>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</si>
  <si>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</si>
  <si>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</si>
  <si>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</si>
  <si>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</si>
  <si>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</si>
  <si>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</si>
  <si>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</si>
  <si>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</si>
  <si>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</si>
  <si>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</si>
  <si>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</si>
  <si>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</si>
  <si>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</si>
  <si>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</si>
  <si>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</si>
  <si>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</si>
  <si>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</si>
  <si>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</si>
  <si>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</si>
  <si>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</si>
  <si>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</si>
  <si>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</si>
  <si>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</si>
  <si>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</si>
  <si>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</si>
  <si>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</si>
  <si>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</si>
  <si>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</si>
  <si>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</si>
  <si>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</si>
  <si>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</si>
  <si>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</si>
  <si>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</si>
  <si>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</si>
  <si>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</si>
  <si>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</si>
  <si>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</si>
  <si>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</si>
  <si>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</si>
  <si>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</si>
  <si>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</si>
  <si>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</si>
  <si>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</si>
  <si>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</si>
  <si>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</si>
  <si>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</si>
  <si>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</si>
  <si>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</si>
  <si>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</si>
  <si>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</si>
  <si>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</si>
  <si>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</si>
  <si>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</si>
  <si>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</si>
  <si>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</si>
  <si>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</si>
  <si>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</si>
  <si>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</si>
  <si>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</si>
  <si>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</si>
  <si>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</si>
  <si>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</si>
  <si>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</si>
  <si>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</si>
  <si>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</si>
  <si>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</si>
  <si>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</si>
  <si>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</si>
  <si>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</si>
  <si>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</si>
  <si>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</si>
  <si>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</si>
  <si>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</si>
  <si>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</si>
  <si>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</si>
  <si>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</si>
  <si>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</si>
  <si>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</si>
  <si>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</si>
  <si>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</si>
  <si>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</si>
  <si>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</si>
  <si>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</si>
  <si>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</si>
  <si>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</si>
  <si>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</si>
  <si>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</si>
  <si>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</si>
  <si>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</si>
  <si>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</si>
  <si>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</si>
  <si>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</si>
  <si>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</si>
  <si>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</si>
  <si>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</si>
  <si>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</si>
  <si>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</si>
  <si>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</si>
  <si>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</si>
  <si>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</si>
  <si>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</si>
  <si>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</si>
  <si>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</si>
  <si>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</si>
  <si>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</si>
  <si>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</si>
  <si>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</si>
  <si>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</si>
  <si>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</si>
  <si>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</si>
  <si>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</si>
  <si>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</si>
  <si>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</si>
  <si>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</si>
  <si>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</si>
  <si>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</si>
  <si>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</si>
  <si>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</si>
  <si>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</si>
  <si>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</si>
  <si>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</si>
  <si>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</si>
  <si>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</si>
  <si>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</si>
  <si>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</si>
  <si>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</si>
  <si>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</si>
  <si>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</si>
  <si>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</si>
  <si>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</si>
  <si>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</si>
  <si>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</si>
  <si>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</si>
  <si>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</si>
  <si>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</si>
  <si>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</si>
  <si>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</si>
  <si>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</si>
  <si>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</si>
  <si>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</si>
  <si>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</si>
  <si>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</si>
  <si>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</si>
  <si>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</si>
  <si>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</si>
  <si>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</si>
  <si>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</si>
  <si>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</si>
  <si>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</si>
  <si>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</si>
  <si>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</si>
  <si>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</si>
  <si>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</si>
  <si>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</si>
  <si>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</si>
  <si>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</si>
  <si>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</si>
  <si>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</si>
  <si>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</si>
  <si>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</si>
  <si>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</si>
  <si>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</si>
  <si>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</si>
  <si>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</si>
  <si>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</si>
  <si>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</si>
  <si>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</si>
  <si>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</si>
  <si>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</si>
  <si>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</si>
  <si>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</si>
  <si>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</si>
  <si>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</si>
  <si>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</si>
  <si>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</si>
  <si>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</si>
  <si>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</si>
  <si>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</si>
  <si>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</si>
  <si>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</si>
  <si>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</si>
  <si>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</si>
  <si>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</si>
  <si>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</si>
  <si>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</si>
  <si>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</si>
  <si>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</si>
  <si>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</si>
  <si>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</si>
  <si>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</si>
  <si>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</si>
  <si>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</si>
  <si>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</si>
  <si>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</si>
  <si>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</si>
  <si>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</si>
  <si>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</si>
  <si>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</si>
  <si>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</si>
  <si>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</si>
  <si>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</si>
  <si>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</si>
  <si>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</si>
  <si>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</si>
  <si>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</si>
  <si>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</si>
  <si>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</si>
  <si>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</si>
  <si>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</si>
  <si>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</si>
  <si>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</si>
  <si>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</si>
  <si>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</si>
  <si>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</si>
  <si>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</si>
  <si>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</si>
  <si>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</si>
  <si>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</si>
  <si>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</si>
  <si>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</si>
  <si>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</si>
  <si>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</si>
  <si>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</si>
  <si>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</si>
  <si>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</si>
  <si>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</si>
  <si>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</si>
  <si>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</si>
  <si>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</si>
  <si>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</si>
  <si>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</si>
  <si>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</si>
  <si>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</si>
  <si>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</si>
  <si>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</si>
  <si>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</si>
  <si>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</si>
  <si>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</si>
  <si>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</si>
  <si>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</si>
  <si>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</si>
  <si>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</si>
  <si>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</si>
  <si>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</si>
  <si>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</si>
  <si>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</si>
  <si>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</si>
  <si>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</si>
  <si>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</si>
  <si>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</si>
  <si>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</si>
  <si>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</si>
  <si>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</si>
  <si>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</si>
  <si>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</si>
  <si>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</si>
  <si>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</si>
  <si>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</si>
  <si>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</si>
  <si>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</si>
  <si>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</si>
  <si>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</si>
  <si>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</si>
  <si>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</si>
  <si>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</si>
  <si>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</si>
  <si>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</si>
  <si>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</si>
  <si>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</si>
  <si>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</si>
  <si>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</si>
  <si>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</si>
  <si>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</si>
  <si>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</si>
  <si>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</si>
  <si>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</si>
  <si>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</si>
  <si>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</si>
  <si>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</si>
  <si>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</si>
  <si>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</si>
  <si>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</si>
  <si>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</si>
  <si>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</si>
  <si>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</si>
  <si>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</si>
  <si>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</si>
  <si>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</si>
  <si>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</si>
  <si>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</si>
  <si>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</si>
  <si>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</si>
  <si>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</si>
  <si>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</si>
  <si>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</si>
  <si>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</si>
  <si>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</si>
  <si>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</si>
  <si>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</si>
  <si>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</si>
  <si>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</si>
  <si>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</si>
  <si>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</si>
  <si>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</si>
  <si>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</si>
  <si>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</si>
  <si>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</si>
  <si>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</si>
  <si>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</si>
  <si>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</si>
  <si>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</si>
  <si>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</si>
  <si>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</si>
  <si>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</si>
  <si>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</si>
  <si>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</si>
  <si>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</si>
  <si>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</si>
  <si>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</si>
  <si>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</si>
  <si>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</si>
  <si>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</si>
  <si>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</si>
  <si>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</si>
  <si>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</si>
  <si>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</si>
  <si>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</si>
  <si>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</si>
  <si>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</si>
  <si>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</si>
  <si>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</si>
  <si>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</si>
  <si>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</si>
  <si>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</si>
  <si>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</si>
  <si>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</si>
  <si>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</si>
  <si>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</si>
  <si>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</si>
  <si>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</si>
  <si>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</si>
  <si>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</si>
  <si>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</si>
  <si>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</si>
  <si>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</si>
  <si>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</si>
  <si>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</si>
  <si>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</si>
  <si>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</si>
  <si>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</si>
  <si>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</si>
  <si>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</si>
  <si>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</si>
  <si>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</si>
  <si>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</si>
  <si>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</si>
  <si>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</si>
  <si>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</si>
  <si>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</si>
  <si>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</si>
  <si>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</si>
  <si>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</si>
  <si>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</si>
  <si>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</si>
  <si>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</si>
  <si>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</si>
  <si>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</si>
  <si>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</si>
  <si>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</si>
  <si>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</si>
  <si>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</si>
  <si>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</si>
  <si>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</si>
  <si>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</si>
  <si>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</si>
  <si>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</si>
  <si>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</si>
  <si>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</si>
  <si>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</si>
  <si>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</si>
  <si>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</si>
  <si>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</si>
  <si>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</si>
  <si>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</si>
  <si>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</si>
  <si>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</si>
  <si>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</si>
  <si>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</si>
  <si>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</si>
  <si>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</si>
  <si>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</si>
  <si>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</si>
  <si>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</si>
  <si>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</si>
  <si>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</si>
  <si>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</si>
  <si>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</si>
  <si>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</si>
  <si>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</si>
  <si>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</si>
  <si>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</si>
  <si>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</si>
  <si>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</si>
  <si>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</si>
  <si>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</si>
  <si>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</si>
  <si>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</si>
  <si>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</si>
  <si>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</si>
  <si>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</si>
  <si>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</si>
  <si>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</si>
  <si>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</si>
  <si>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</si>
  <si>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</si>
  <si>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</si>
  <si>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</si>
  <si>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</si>
  <si>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</si>
  <si>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</si>
  <si>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</si>
  <si>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</si>
  <si>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</si>
  <si>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</si>
  <si>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</si>
  <si>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</si>
  <si>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</si>
  <si>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</si>
  <si>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</si>
  <si>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</si>
  <si>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</si>
  <si>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</si>
  <si>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</si>
  <si>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</si>
  <si>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</si>
  <si>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</si>
  <si>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</si>
  <si>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</si>
  <si>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</si>
  <si>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</si>
  <si>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</si>
  <si>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</si>
  <si>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</si>
  <si>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</si>
  <si>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</si>
  <si>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</si>
  <si>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</si>
  <si>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</si>
  <si>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</si>
  <si>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</si>
  <si>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</si>
  <si>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</si>
  <si>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</si>
  <si>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</si>
  <si>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</si>
  <si>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</si>
  <si>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</si>
  <si>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</si>
  <si>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</si>
  <si>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</si>
  <si>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</si>
  <si>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</si>
  <si>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</si>
  <si>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</si>
  <si>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</si>
  <si>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</si>
  <si>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</si>
  <si>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</si>
  <si>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</si>
  <si>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</si>
  <si>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</si>
  <si>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</si>
  <si>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</si>
  <si>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</si>
  <si>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</si>
  <si>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</si>
  <si>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</si>
  <si>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</si>
  <si>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</si>
  <si>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</si>
  <si>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</si>
  <si>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</si>
  <si>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</si>
  <si>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</si>
  <si>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</si>
  <si>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</si>
  <si>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</si>
  <si>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</si>
  <si>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</si>
  <si>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</si>
  <si>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</si>
  <si>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</si>
  <si>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</si>
  <si>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</si>
  <si>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</si>
  <si>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</si>
  <si>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</si>
  <si>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</si>
  <si>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</si>
  <si>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</si>
  <si>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</si>
  <si>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</si>
  <si>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</si>
  <si>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</si>
  <si>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</si>
  <si>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</si>
  <si>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</si>
  <si>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</si>
  <si>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</si>
  <si>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</si>
  <si>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</si>
  <si>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</si>
  <si>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</si>
  <si>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</si>
  <si>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</si>
  <si>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</si>
  <si>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</si>
  <si>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</si>
  <si>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</si>
  <si>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</si>
  <si>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</si>
  <si>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</si>
  <si>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</si>
  <si>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</si>
  <si>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</si>
  <si>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</si>
  <si>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</si>
  <si>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</si>
  <si>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</si>
  <si>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</si>
  <si>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</si>
  <si>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</si>
  <si>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</si>
  <si>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</si>
  <si>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</si>
  <si>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</si>
  <si>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</si>
  <si>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</si>
  <si>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</si>
  <si>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</si>
  <si>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</si>
  <si>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</si>
  <si>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</si>
  <si>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</si>
  <si>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</si>
  <si>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</si>
  <si>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</si>
  <si>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</si>
  <si>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</si>
  <si>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</si>
  <si>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</si>
  <si>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</si>
  <si>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</si>
  <si>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</si>
  <si>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</si>
  <si>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</si>
  <si>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</si>
  <si>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</si>
  <si>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</si>
  <si>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</si>
  <si>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</si>
  <si>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</si>
  <si>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</si>
  <si>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</si>
  <si>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</si>
  <si>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</si>
  <si>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</si>
  <si>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</si>
  <si>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</si>
  <si>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</si>
  <si>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</si>
  <si>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</si>
  <si>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</si>
  <si>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</si>
  <si>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</si>
  <si>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</si>
  <si>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</si>
  <si>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</si>
  <si>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</si>
  <si>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</si>
  <si>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</si>
  <si>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</si>
  <si>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</si>
  <si>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</si>
  <si>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</si>
  <si>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</si>
  <si>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</si>
  <si>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</si>
  <si>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</si>
  <si>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</si>
  <si>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</si>
  <si>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</si>
  <si>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</si>
  <si>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</si>
  <si>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</si>
  <si>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</si>
  <si>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</si>
  <si>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</si>
  <si>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</si>
  <si>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</si>
  <si>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</si>
  <si>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</si>
  <si>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</si>
  <si>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</si>
  <si>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</si>
  <si>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</si>
  <si>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</si>
  <si>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</si>
  <si>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</si>
  <si>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</si>
  <si>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</si>
  <si>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</si>
  <si>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</si>
  <si>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</si>
  <si>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</si>
  <si>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</si>
  <si>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</si>
  <si>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</si>
  <si>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</si>
  <si>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</si>
  <si>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</si>
  <si>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</si>
  <si>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</si>
  <si>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</si>
  <si>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</si>
  <si>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</si>
  <si>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</si>
  <si>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</si>
  <si>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</si>
  <si>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</si>
  <si>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</si>
  <si>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</si>
  <si>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</si>
  <si>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</si>
  <si>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</si>
  <si>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</si>
  <si>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</si>
  <si>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</si>
  <si>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</si>
  <si>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</si>
  <si>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</si>
  <si>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</si>
  <si>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</si>
  <si>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</si>
  <si>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</si>
  <si>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</si>
  <si>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</si>
  <si>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</si>
  <si>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</si>
  <si>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</si>
  <si>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</si>
  <si>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</si>
  <si>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</si>
  <si>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</si>
  <si>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</si>
  <si>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</si>
  <si>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</si>
  <si>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</si>
  <si>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</si>
  <si>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</si>
  <si>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</si>
  <si>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</si>
  <si>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</si>
  <si>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</si>
  <si>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</si>
  <si>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</si>
  <si>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</si>
  <si>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</si>
  <si>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</si>
  <si>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</si>
  <si>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</si>
  <si>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</si>
  <si>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</si>
  <si>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</si>
  <si>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</si>
  <si>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</si>
  <si>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</si>
  <si>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</si>
  <si>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</si>
  <si>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</si>
  <si>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</si>
  <si>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</si>
  <si>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</si>
  <si>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</si>
  <si>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</si>
  <si>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</si>
  <si>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</si>
  <si>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</si>
  <si>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</si>
  <si>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</si>
  <si>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</si>
  <si>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</si>
  <si>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</si>
  <si>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</si>
  <si>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</si>
  <si>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</si>
  <si>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</si>
  <si>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</si>
  <si>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</si>
  <si>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</si>
  <si>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</si>
  <si>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</si>
  <si>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</si>
  <si>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</si>
  <si>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</si>
  <si>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</si>
  <si>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</si>
  <si>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</si>
  <si>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</si>
  <si>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</si>
  <si>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</si>
  <si>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</si>
  <si>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</si>
  <si>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</si>
  <si>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</si>
  <si>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</si>
  <si>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</si>
  <si>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</si>
  <si>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</si>
  <si>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</si>
  <si>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</si>
  <si>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</si>
  <si>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</si>
  <si>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</si>
  <si>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</si>
  <si>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</si>
  <si>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</si>
  <si>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</si>
  <si>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</si>
  <si>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</si>
  <si>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</si>
  <si>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</si>
  <si>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</si>
  <si>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</si>
  <si>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</si>
  <si>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</si>
  <si>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</si>
  <si>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</si>
  <si>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</si>
  <si>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</si>
  <si>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</si>
  <si>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</si>
  <si>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</si>
  <si>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</si>
  <si>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</si>
  <si>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</si>
  <si>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</si>
  <si>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</si>
  <si>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</si>
  <si>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</si>
  <si>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</si>
  <si>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</si>
  <si>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</si>
  <si>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</si>
  <si>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</si>
  <si>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</si>
  <si>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</si>
  <si>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</si>
  <si>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</si>
  <si>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</si>
  <si>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</si>
  <si>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</si>
  <si>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</si>
  <si>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</si>
  <si>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</si>
  <si>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</si>
  <si>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</si>
  <si>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</si>
  <si>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</si>
  <si>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</si>
  <si>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</si>
  <si>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</si>
  <si>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</si>
  <si>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</si>
  <si>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</si>
  <si>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</si>
  <si>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</si>
  <si>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</si>
  <si>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</si>
  <si>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</si>
  <si>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</si>
  <si>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</si>
  <si>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</si>
  <si>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</si>
  <si>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</si>
  <si>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</si>
  <si>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</si>
  <si>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</si>
  <si>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</si>
  <si>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</si>
  <si>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</si>
  <si>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</si>
  <si>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</si>
  <si>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</si>
  <si>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</si>
  <si>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</si>
  <si>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</si>
  <si>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</si>
  <si>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</si>
  <si>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</si>
  <si>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</si>
  <si>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</si>
  <si>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</si>
  <si>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</si>
  <si>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</si>
  <si>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</si>
  <si>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</si>
  <si>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</si>
  <si>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</si>
  <si>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</si>
  <si>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</si>
  <si>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</si>
  <si>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</si>
  <si>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</si>
  <si>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</si>
  <si>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</si>
  <si>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</si>
  <si>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</si>
  <si>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</si>
  <si>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</si>
  <si>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</si>
  <si>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</si>
  <si>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</si>
  <si>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</si>
  <si>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</si>
  <si>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</si>
  <si>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</si>
  <si>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</si>
  <si>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</si>
  <si>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</si>
  <si>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</si>
  <si>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</si>
  <si>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</si>
  <si>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</si>
  <si>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</si>
  <si>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</si>
  <si>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</si>
  <si>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</si>
  <si>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</si>
  <si>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</si>
  <si>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</si>
  <si>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</si>
  <si>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</si>
  <si>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</si>
  <si>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</si>
  <si>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</si>
  <si>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</si>
  <si>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</si>
  <si>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</si>
  <si>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</si>
  <si>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</si>
  <si>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</si>
  <si>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</si>
  <si>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</si>
  <si>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</si>
  <si>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</si>
  <si>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</si>
  <si>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</si>
  <si>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</si>
  <si>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</si>
  <si>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</si>
  <si>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</si>
  <si>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</si>
  <si>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</si>
  <si>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</si>
  <si>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</si>
  <si>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</si>
  <si>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</si>
  <si>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</si>
  <si>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</si>
  <si>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</si>
  <si>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</si>
  <si>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</si>
  <si>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</si>
  <si>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</si>
  <si>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</si>
  <si>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</si>
  <si>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</si>
  <si>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</si>
  <si>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</si>
  <si>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</si>
  <si>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</si>
  <si>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</si>
  <si>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</si>
  <si>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</si>
  <si>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</si>
  <si>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</si>
  <si>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</si>
  <si>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</si>
  <si>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</si>
  <si>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</si>
  <si>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</si>
  <si>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</si>
  <si>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</si>
  <si>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</si>
  <si>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</si>
  <si>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</si>
  <si>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</si>
  <si>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</si>
  <si>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</si>
  <si>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</si>
  <si>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</si>
  <si>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</si>
  <si>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</si>
  <si>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</si>
  <si>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</si>
  <si>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</si>
  <si>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</si>
  <si>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</si>
  <si>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</si>
  <si>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</si>
  <si>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</si>
  <si>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</si>
  <si>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</si>
  <si>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</si>
  <si>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</si>
  <si>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</si>
  <si>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</si>
  <si>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</si>
  <si>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</si>
  <si>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</si>
  <si>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</si>
  <si>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</si>
  <si>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</si>
  <si>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</si>
  <si>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</si>
  <si>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</si>
  <si>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</si>
  <si>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</si>
  <si>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</si>
  <si>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</si>
  <si>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</si>
  <si>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</si>
  <si>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</si>
  <si>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</si>
  <si>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</si>
  <si>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</si>
  <si>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</si>
  <si>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</si>
  <si>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</si>
  <si>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</si>
  <si>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</si>
  <si>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</si>
  <si>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</si>
  <si>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</si>
  <si>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</si>
  <si>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</si>
  <si>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</si>
  <si>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</si>
  <si>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</si>
  <si>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</si>
  <si>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</si>
  <si>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</si>
  <si>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</si>
  <si>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</si>
  <si>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</si>
  <si>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</si>
  <si>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</si>
  <si>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</si>
  <si>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</si>
  <si>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</si>
  <si>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</si>
  <si>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</si>
  <si>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</si>
  <si>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</si>
  <si>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</si>
  <si>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</si>
  <si>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</si>
  <si>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</si>
  <si>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</si>
  <si>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</si>
  <si>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</si>
  <si>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</si>
  <si>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</si>
  <si>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</si>
  <si>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</si>
  <si>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</si>
  <si>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</si>
  <si>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</si>
  <si>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</si>
  <si>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</si>
  <si>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</si>
  <si>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</si>
  <si>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</si>
  <si>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</si>
  <si>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</si>
  <si>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</si>
  <si>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</si>
  <si>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</si>
  <si>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</si>
  <si>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</si>
  <si>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</si>
  <si>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</si>
  <si>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</si>
  <si>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</si>
  <si>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</si>
  <si>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</si>
  <si>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</si>
  <si>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</si>
  <si>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</si>
  <si>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</si>
  <si>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</si>
  <si>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</si>
  <si>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</si>
  <si>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</si>
  <si>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</si>
  <si>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</si>
  <si>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</si>
  <si>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</si>
  <si>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</si>
  <si>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</si>
  <si>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</si>
  <si>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</si>
  <si>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</si>
  <si>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</si>
  <si>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</si>
  <si>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</si>
  <si>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</si>
  <si>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</si>
  <si>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</si>
  <si>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</si>
  <si>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</si>
  <si>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</si>
  <si>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</si>
  <si>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</si>
  <si>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</si>
  <si>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</si>
  <si>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</si>
  <si>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</si>
  <si>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</si>
  <si>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</si>
  <si>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</si>
  <si>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</si>
  <si>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</si>
  <si>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</si>
  <si>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</si>
  <si>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</si>
  <si>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</si>
  <si>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</si>
  <si>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</si>
  <si>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</si>
  <si>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</si>
  <si>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</si>
  <si>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</si>
  <si>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</si>
  <si>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</si>
  <si>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</si>
  <si>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</si>
  <si>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</si>
  <si>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</si>
  <si>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</si>
  <si>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</si>
  <si>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</si>
  <si>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</si>
  <si>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</si>
  <si>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</si>
  <si>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</si>
  <si>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</si>
  <si>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</si>
  <si>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</si>
  <si>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</si>
  <si>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</si>
  <si>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</si>
  <si>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</si>
  <si>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</si>
  <si>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</si>
  <si>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</si>
  <si>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</si>
  <si>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</si>
  <si>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</si>
  <si>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</si>
  <si>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</si>
  <si>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</si>
  <si>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</si>
  <si>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</si>
  <si>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</si>
  <si>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</si>
  <si>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</si>
  <si>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</si>
  <si>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</si>
  <si>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</si>
  <si>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</si>
  <si>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</si>
  <si>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</si>
  <si>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</si>
  <si>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</si>
  <si>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</si>
  <si>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</si>
  <si>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</si>
  <si>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</si>
  <si>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</si>
  <si>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</si>
  <si>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</si>
  <si>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</si>
  <si>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</si>
  <si>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</si>
  <si>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</si>
  <si>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</si>
  <si>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</si>
  <si>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</si>
  <si>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</si>
  <si>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</si>
  <si>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</si>
  <si>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</si>
  <si>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</si>
  <si>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</si>
  <si>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</si>
  <si>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</si>
  <si>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</si>
  <si>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</si>
  <si>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</si>
  <si>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</si>
  <si>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</si>
  <si>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</si>
  <si>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</si>
  <si>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</si>
  <si>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</si>
  <si>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</si>
  <si>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</si>
  <si>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</si>
  <si>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</si>
  <si>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</si>
  <si>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</si>
  <si>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</si>
  <si>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</si>
  <si>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</si>
  <si>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</si>
  <si>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</si>
  <si>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</si>
  <si>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</si>
  <si>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</si>
  <si>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</si>
  <si>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</si>
  <si>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</si>
  <si>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</si>
  <si>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</si>
  <si>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</si>
  <si>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</si>
  <si>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</si>
  <si>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</si>
  <si>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</si>
  <si>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</si>
  <si>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</si>
  <si>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</si>
  <si>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</si>
  <si>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</si>
  <si>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</si>
  <si>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</si>
  <si>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</si>
  <si>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</si>
  <si>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</si>
  <si>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</si>
  <si>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</si>
  <si>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</si>
  <si>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</si>
  <si>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</si>
  <si>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</si>
  <si>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</si>
  <si>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</si>
  <si>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</si>
  <si>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</si>
  <si>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</si>
  <si>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</si>
  <si>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</si>
  <si>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</si>
  <si>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</si>
  <si>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</si>
  <si>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</si>
  <si>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</si>
  <si>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</si>
  <si>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</si>
  <si>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</si>
  <si>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</si>
  <si>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</si>
  <si>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</si>
  <si>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</si>
  <si>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</si>
  <si>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</si>
  <si>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</si>
  <si>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</si>
  <si>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</si>
  <si>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</si>
  <si>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</si>
  <si>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</si>
  <si>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</si>
  <si>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</si>
  <si>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</si>
  <si>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</si>
  <si>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</si>
  <si>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</si>
  <si>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</si>
  <si>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</si>
  <si>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</si>
  <si>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</si>
  <si>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</si>
  <si>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</si>
  <si>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</si>
  <si>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</si>
  <si>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</si>
  <si>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</si>
  <si>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</si>
  <si>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</si>
  <si>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</si>
  <si>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</si>
  <si>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</si>
  <si>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</si>
  <si>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</si>
  <si>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</si>
  <si>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</si>
  <si>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</si>
  <si>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</si>
  <si>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</si>
  <si>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</si>
  <si>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</si>
  <si>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</si>
  <si>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</si>
  <si>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</si>
  <si>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</si>
  <si>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</si>
  <si>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</si>
  <si>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</si>
  <si>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</si>
  <si>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</si>
  <si>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</si>
  <si>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</si>
  <si>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</si>
  <si>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</si>
  <si>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</si>
  <si>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</si>
  <si>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</si>
  <si>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</si>
  <si>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</si>
  <si>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</si>
  <si>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</si>
  <si>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</si>
  <si>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</si>
  <si>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</si>
  <si>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</si>
  <si>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</si>
  <si>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</si>
  <si>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</si>
  <si>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</si>
  <si>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</si>
  <si>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</si>
  <si>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</si>
  <si>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</si>
  <si>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</si>
  <si>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</si>
  <si>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</si>
  <si>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</si>
  <si>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</si>
  <si>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</si>
  <si>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</si>
  <si>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</si>
  <si>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</si>
  <si>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</si>
  <si>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</si>
  <si>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</si>
  <si>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</si>
  <si>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</si>
  <si>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</si>
  <si>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</si>
  <si>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</si>
  <si>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</si>
  <si>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</si>
  <si>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</si>
  <si>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</si>
  <si>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</si>
  <si>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</si>
  <si>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</si>
  <si>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</si>
  <si>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</si>
  <si>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</si>
  <si>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</si>
  <si>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</si>
  <si>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</si>
  <si>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</si>
  <si>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</si>
  <si>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</si>
  <si>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</si>
  <si>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</si>
  <si>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</si>
  <si>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</si>
  <si>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</si>
  <si>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</si>
  <si>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</si>
  <si>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</si>
  <si>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</si>
  <si>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</si>
  <si>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</si>
  <si>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</si>
  <si>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</si>
  <si>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</si>
  <si>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</si>
  <si>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</si>
  <si>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</si>
  <si>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</si>
  <si>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</si>
  <si>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</si>
  <si>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</si>
  <si>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</si>
  <si>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</si>
  <si>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</si>
  <si>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</si>
  <si>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</si>
  <si>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</si>
  <si>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</si>
  <si>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</si>
  <si>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</si>
  <si>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</si>
  <si>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</si>
  <si>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</si>
  <si>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</si>
  <si>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</si>
  <si>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</si>
  <si>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</si>
  <si>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</si>
  <si>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</si>
  <si>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</si>
  <si>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</si>
  <si>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</si>
  <si>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</si>
  <si>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</si>
  <si>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</si>
  <si>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</si>
  <si>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</si>
  <si>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</si>
  <si>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</si>
  <si>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</si>
  <si>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</si>
  <si>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</si>
  <si>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</si>
  <si>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</si>
  <si>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</si>
  <si>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</si>
  <si>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</si>
  <si>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</si>
  <si>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</si>
  <si>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</si>
  <si>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</si>
  <si>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</si>
  <si>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</si>
  <si>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</si>
  <si>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</si>
  <si>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</si>
  <si>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</si>
  <si>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</si>
  <si>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</si>
  <si>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</si>
  <si>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</si>
  <si>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</si>
  <si>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</si>
  <si>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</si>
  <si>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</si>
  <si>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</si>
  <si>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</si>
  <si>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</si>
  <si>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</si>
  <si>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</si>
  <si>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</si>
  <si>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</si>
  <si>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</si>
  <si>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</si>
  <si>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</si>
  <si>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</si>
  <si>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</si>
  <si>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</si>
  <si>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</si>
  <si>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</si>
  <si>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</si>
  <si>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</si>
  <si>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</si>
  <si>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</si>
  <si>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</si>
  <si>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</si>
  <si>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</si>
  <si>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</si>
  <si>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</si>
  <si>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</si>
  <si>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</si>
  <si>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</si>
  <si>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</si>
  <si>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</si>
  <si>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</si>
  <si>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</si>
  <si>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</si>
  <si>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</si>
  <si>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</si>
  <si>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</si>
  <si>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</si>
  <si>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</si>
  <si>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</si>
  <si>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</si>
  <si>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</si>
  <si>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</si>
  <si>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</si>
  <si>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</si>
  <si>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</si>
  <si>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</si>
  <si>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</si>
  <si>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</si>
  <si>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</si>
  <si>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</si>
  <si>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</si>
  <si>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</si>
  <si>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</si>
  <si>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</si>
  <si>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</si>
  <si>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</si>
  <si>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</si>
  <si>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</si>
  <si>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</si>
  <si>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</si>
  <si>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</si>
  <si>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</si>
  <si>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</si>
  <si>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</si>
  <si>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</si>
  <si>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</si>
  <si>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</si>
  <si>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</si>
  <si>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</si>
  <si>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</si>
  <si>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</si>
  <si>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</si>
  <si>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</si>
  <si>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</si>
  <si>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</si>
  <si>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</si>
  <si>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</si>
  <si>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</si>
  <si>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</si>
  <si>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</si>
  <si>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</si>
  <si>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</si>
  <si>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</si>
  <si>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</si>
  <si>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</si>
  <si>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</si>
  <si>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</si>
  <si>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</si>
  <si>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</si>
  <si>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</si>
  <si>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</si>
  <si>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</si>
  <si>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</si>
  <si>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</si>
  <si>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</si>
  <si>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</si>
  <si>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</si>
  <si>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</si>
  <si>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</si>
  <si>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</si>
  <si>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</si>
  <si>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</si>
  <si>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</si>
  <si>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</si>
  <si>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</si>
  <si>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</si>
  <si>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</si>
  <si>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</si>
  <si>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</si>
  <si>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</si>
  <si>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</si>
  <si>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</si>
  <si>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</si>
  <si>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</si>
  <si>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</si>
  <si>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</si>
  <si>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</si>
  <si>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</si>
  <si>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</si>
  <si>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</si>
  <si>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</si>
  <si>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</si>
  <si>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</si>
  <si>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</si>
  <si>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</si>
  <si>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</si>
  <si>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</si>
  <si>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</si>
  <si>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</si>
  <si>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</si>
  <si>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</si>
  <si>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</si>
  <si>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</si>
  <si>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</si>
  <si>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</si>
  <si>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</si>
  <si>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</si>
  <si>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</si>
  <si>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</si>
  <si>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</si>
  <si>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</si>
  <si>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</si>
  <si>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</si>
  <si>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</si>
  <si>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</si>
  <si>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</si>
  <si>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</si>
  <si>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</si>
  <si>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</si>
  <si>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</si>
  <si>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</si>
  <si>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</si>
  <si>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</si>
  <si>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</si>
  <si>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</si>
  <si>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</si>
  <si>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</si>
  <si>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</si>
  <si>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</si>
  <si>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</si>
  <si>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</si>
  <si>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</si>
  <si>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</si>
  <si>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</si>
  <si>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</si>
  <si>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</si>
  <si>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</si>
  <si>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</si>
  <si>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</si>
  <si>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</si>
  <si>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</si>
  <si>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</si>
  <si>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</si>
  <si>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</si>
  <si>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</si>
  <si>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</si>
  <si>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</si>
  <si>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</si>
  <si>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</si>
  <si>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</si>
  <si>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</si>
  <si>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</si>
  <si>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</si>
  <si>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</si>
  <si>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</si>
  <si>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</si>
  <si>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</si>
  <si>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</si>
  <si>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</si>
  <si>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</si>
  <si>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</si>
  <si>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</si>
  <si>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</si>
  <si>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</si>
  <si>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</si>
  <si>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</si>
  <si>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</si>
  <si>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</si>
  <si>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</si>
  <si>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</si>
  <si>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</si>
  <si>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</si>
  <si>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</si>
  <si>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</si>
  <si>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</si>
  <si>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</si>
  <si>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</si>
  <si>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</si>
  <si>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</si>
  <si>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</si>
  <si>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</si>
  <si>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</si>
  <si>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</si>
  <si>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</si>
  <si>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</si>
  <si>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</si>
  <si>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</si>
  <si>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</si>
  <si>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</si>
  <si>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</si>
  <si>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</si>
  <si>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</si>
  <si>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</si>
  <si>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</si>
  <si>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</si>
  <si>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</si>
  <si>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</si>
  <si>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</si>
  <si>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</si>
  <si>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</si>
  <si>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</si>
  <si>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</si>
  <si>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</si>
  <si>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</si>
  <si>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</si>
  <si>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</si>
  <si>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</si>
  <si>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</si>
  <si>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</si>
  <si>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</si>
  <si>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</si>
  <si>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</si>
  <si>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</si>
  <si>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</si>
  <si>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</si>
  <si>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</si>
  <si>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</si>
  <si>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</si>
  <si>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</si>
  <si>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</si>
  <si>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</si>
  <si>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</si>
  <si>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</si>
  <si>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</si>
  <si>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</si>
  <si>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</si>
  <si>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</si>
  <si>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</si>
  <si>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</si>
  <si>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</si>
  <si>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</si>
  <si>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</si>
  <si>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</si>
  <si>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</si>
  <si>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</si>
  <si>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</si>
  <si>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</si>
  <si>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</si>
  <si>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</si>
  <si>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</si>
  <si>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</si>
  <si>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</si>
  <si>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</si>
  <si>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</si>
  <si>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</si>
  <si>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</si>
  <si>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</si>
  <si>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</si>
  <si>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</si>
  <si>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</si>
  <si>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</si>
  <si>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</si>
  <si>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</si>
  <si>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</si>
  <si>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</si>
  <si>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</si>
  <si>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</si>
  <si>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</si>
  <si>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</si>
  <si>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</si>
  <si>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</si>
  <si>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</si>
  <si>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</si>
  <si>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</si>
  <si>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</si>
  <si>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</si>
  <si>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</si>
  <si>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</si>
  <si>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</si>
  <si>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</si>
  <si>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</si>
  <si>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</si>
  <si>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</si>
  <si>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</si>
  <si>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</si>
  <si>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</si>
  <si>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</si>
  <si>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</si>
  <si>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</si>
  <si>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</si>
  <si>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</si>
  <si>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</si>
  <si>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</si>
  <si>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</si>
  <si>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</si>
  <si>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</si>
  <si>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</si>
  <si>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</si>
  <si>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</si>
  <si>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</si>
  <si>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</si>
  <si>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</si>
  <si>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</si>
  <si>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</si>
  <si>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</si>
  <si>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</si>
  <si>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</si>
  <si>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</si>
  <si>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</si>
  <si>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</si>
  <si>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</si>
  <si>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</si>
  <si>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</si>
  <si>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</si>
  <si>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</si>
  <si>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</si>
  <si>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</si>
  <si>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</si>
  <si>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</si>
  <si>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</si>
  <si>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</si>
  <si>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</si>
  <si>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</si>
  <si>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</si>
  <si>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</si>
  <si>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</si>
  <si>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</si>
  <si>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</si>
  <si>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</si>
  <si>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</si>
  <si>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</si>
  <si>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</si>
  <si>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</si>
  <si>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</si>
  <si>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</si>
  <si>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</si>
  <si>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</si>
  <si>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</si>
  <si>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</si>
  <si>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</si>
  <si>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</si>
  <si>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</si>
  <si>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</si>
  <si>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</si>
  <si>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</si>
  <si>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</si>
  <si>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</si>
  <si>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</si>
  <si>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</si>
  <si>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</si>
  <si>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</si>
  <si>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</si>
  <si>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</si>
  <si>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</si>
  <si>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</si>
  <si>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</si>
  <si>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</si>
  <si>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</si>
  <si>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</si>
  <si>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</si>
  <si>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</si>
  <si>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</si>
  <si>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</si>
  <si>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</si>
  <si>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</si>
  <si>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</si>
  <si>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</si>
  <si>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</si>
  <si>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</si>
  <si>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</si>
  <si>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</si>
  <si>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</si>
  <si>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</si>
  <si>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</si>
  <si>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</si>
  <si>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</si>
  <si>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</si>
  <si>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</si>
  <si>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</si>
  <si>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</si>
  <si>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</si>
  <si>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</si>
  <si>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</si>
  <si>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</si>
  <si>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</si>
  <si>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</si>
  <si>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</si>
  <si>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</si>
  <si>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</si>
  <si>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</si>
  <si>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</si>
  <si>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</si>
  <si>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</si>
  <si>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</si>
  <si>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</si>
  <si>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</si>
  <si>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</si>
  <si>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</si>
  <si>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</si>
  <si>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</si>
  <si>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</si>
  <si>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</si>
  <si>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</si>
  <si>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</si>
  <si>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</si>
  <si>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</si>
  <si>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</si>
  <si>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</si>
  <si>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</si>
  <si>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</si>
  <si>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</si>
  <si>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</si>
  <si>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</si>
  <si>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</si>
  <si>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</si>
  <si>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</si>
  <si>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</si>
  <si>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</si>
  <si>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</si>
  <si>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</si>
  <si>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</si>
  <si>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</si>
  <si>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</si>
  <si>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</si>
  <si>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</si>
  <si>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</si>
  <si>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</si>
  <si>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</si>
  <si>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</si>
  <si>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</si>
  <si>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</si>
  <si>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</si>
  <si>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</si>
  <si>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</si>
  <si>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</si>
  <si>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</si>
  <si>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</si>
  <si>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</si>
  <si>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</si>
  <si>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</si>
  <si>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</si>
  <si>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</si>
  <si>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</si>
  <si>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</si>
  <si>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</si>
  <si>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</si>
  <si>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</si>
  <si>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</si>
  <si>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</si>
  <si>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</si>
  <si>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</si>
  <si>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</si>
  <si>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</si>
  <si>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</si>
  <si>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</si>
  <si>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</si>
  <si>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</si>
  <si>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</si>
  <si>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</si>
  <si>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</si>
  <si>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</si>
  <si>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</si>
  <si>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</si>
  <si>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</si>
  <si>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</si>
  <si>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</si>
  <si>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</si>
  <si>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</si>
  <si>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</si>
  <si>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</si>
  <si>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</si>
  <si>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</si>
  <si>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</si>
  <si>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</si>
  <si>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</si>
  <si>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</si>
  <si>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</si>
  <si>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</si>
  <si>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</si>
  <si>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</si>
  <si>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</si>
  <si>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</si>
  <si>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</si>
  <si>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</si>
  <si>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</si>
  <si>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</si>
  <si>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</si>
  <si>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</si>
  <si>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</si>
  <si>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</si>
  <si>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</si>
  <si>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</si>
  <si>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</si>
  <si>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</si>
  <si>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</si>
  <si>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</si>
  <si>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</si>
  <si>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</si>
  <si>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</si>
  <si>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</si>
  <si>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</si>
  <si>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</si>
  <si>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</si>
  <si>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</si>
  <si>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</si>
  <si>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</si>
  <si>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</si>
  <si>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</si>
  <si>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</si>
  <si>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</si>
  <si>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</si>
  <si>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</si>
  <si>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</si>
  <si>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</si>
  <si>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</si>
  <si>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</si>
  <si>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</si>
  <si>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</si>
  <si>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</si>
  <si>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</si>
  <si>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</si>
  <si>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</si>
  <si>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</si>
  <si>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</si>
  <si>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</si>
  <si>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</si>
  <si>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</si>
  <si>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</si>
  <si>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</si>
  <si>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</si>
  <si>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</si>
  <si>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</si>
  <si>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</si>
  <si>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</si>
  <si>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</si>
  <si>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</si>
  <si>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</si>
  <si>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</si>
  <si>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</si>
  <si>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</si>
  <si>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</si>
  <si>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</si>
  <si>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</si>
  <si>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</si>
  <si>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</si>
  <si>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</si>
  <si>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</si>
  <si>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</si>
  <si>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</si>
  <si>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</si>
  <si>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</si>
  <si>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</si>
  <si>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</si>
  <si>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</si>
  <si>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</si>
  <si>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</si>
  <si>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</si>
  <si>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</si>
  <si>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</si>
  <si>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</si>
  <si>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</si>
  <si>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</si>
  <si>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</si>
  <si>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</si>
  <si>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</si>
  <si>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</si>
  <si>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</si>
  <si>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</si>
  <si>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</si>
  <si>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</si>
  <si>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</si>
  <si>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</si>
  <si>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</si>
  <si>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</si>
  <si>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</si>
  <si>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</si>
  <si>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</si>
  <si>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</si>
  <si>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</si>
  <si>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</si>
  <si>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</si>
  <si>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</si>
  <si>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</si>
  <si>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</si>
  <si>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</si>
  <si>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</si>
  <si>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</si>
  <si>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</si>
  <si>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</si>
  <si>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</si>
  <si>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</si>
  <si>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</si>
  <si>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</si>
  <si>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</si>
  <si>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</si>
  <si>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</si>
  <si>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</si>
  <si>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</si>
  <si>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</si>
  <si>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</si>
  <si>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</si>
  <si>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</si>
  <si>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</si>
  <si>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</si>
  <si>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</si>
  <si>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</si>
  <si>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</si>
  <si>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</si>
  <si>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</si>
  <si>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</si>
  <si>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</si>
  <si>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</si>
  <si>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</si>
  <si>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</si>
  <si>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</si>
  <si>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</si>
  <si>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</si>
  <si>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</si>
  <si>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</si>
  <si>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</si>
  <si>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</si>
  <si>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</si>
  <si>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</si>
  <si>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</si>
  <si>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</si>
  <si>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</si>
  <si>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</si>
  <si>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</si>
  <si>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</si>
  <si>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</si>
  <si>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</si>
  <si>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</si>
  <si>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</si>
  <si>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</si>
  <si>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</si>
  <si>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</si>
  <si>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</si>
  <si>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</si>
  <si>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</si>
  <si>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</si>
  <si>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</si>
  <si>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</si>
  <si>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</si>
  <si>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</si>
  <si>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</si>
  <si>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</si>
  <si>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</si>
  <si>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</si>
  <si>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</si>
  <si>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</si>
  <si>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</si>
  <si>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</si>
  <si>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</si>
  <si>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</si>
  <si>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</si>
  <si>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</si>
  <si>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</si>
  <si>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</si>
  <si>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</si>
  <si>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</si>
  <si>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</si>
  <si>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</si>
  <si>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</si>
  <si>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</si>
  <si>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</si>
  <si>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</si>
  <si>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</si>
  <si>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</si>
  <si>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</si>
  <si>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</si>
  <si>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</si>
  <si>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</si>
  <si>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</si>
  <si>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</si>
  <si>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</si>
  <si>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</si>
  <si>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</si>
  <si>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</si>
  <si>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</si>
  <si>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</si>
  <si>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</si>
  <si>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</si>
  <si>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</si>
  <si>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</si>
  <si>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</si>
  <si>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</si>
  <si>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</si>
  <si>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</si>
  <si>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</si>
  <si>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</si>
  <si>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</si>
  <si>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</si>
  <si>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</si>
  <si>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</si>
  <si>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</si>
  <si>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</si>
  <si>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</si>
  <si>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</si>
  <si>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</si>
  <si>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</si>
  <si>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</si>
  <si>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</si>
  <si>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</si>
  <si>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</si>
  <si>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</si>
  <si>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</si>
  <si>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</si>
  <si>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</si>
  <si>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</si>
  <si>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</si>
  <si>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</si>
  <si>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</si>
  <si>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</si>
  <si>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</si>
  <si>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</si>
  <si>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</si>
  <si>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</si>
  <si>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</si>
  <si>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</si>
  <si>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</si>
  <si>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</si>
  <si>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</si>
  <si>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</si>
  <si>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</si>
  <si>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</si>
  <si>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</si>
  <si>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</si>
  <si>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</si>
  <si>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</si>
  <si>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</si>
  <si>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</si>
  <si>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</si>
  <si>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</si>
  <si>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</si>
  <si>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</si>
  <si>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</si>
  <si>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</si>
  <si>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</si>
  <si>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</si>
  <si>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</si>
  <si>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</si>
  <si>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</si>
  <si>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</si>
  <si>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</si>
  <si>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</si>
  <si>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</si>
  <si>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</si>
  <si>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</si>
  <si>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</si>
  <si>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</si>
  <si>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</si>
  <si>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</si>
  <si>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</si>
  <si>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</si>
  <si>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</si>
  <si>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</si>
  <si>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</si>
  <si>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</si>
  <si>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</si>
  <si>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</si>
  <si>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</si>
  <si>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</si>
  <si>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</si>
  <si>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</si>
  <si>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</si>
  <si>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</si>
  <si>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</si>
  <si>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</si>
  <si>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</si>
  <si>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</si>
  <si>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</si>
  <si>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</si>
  <si>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</si>
  <si>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</si>
  <si>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</si>
  <si>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</si>
  <si>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</si>
  <si>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</si>
  <si>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</si>
  <si>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</si>
  <si>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</si>
  <si>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</si>
  <si>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</si>
  <si>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</si>
  <si>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</si>
  <si>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</si>
  <si>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</si>
  <si>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</si>
  <si>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</si>
  <si>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</si>
  <si>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</si>
  <si>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</si>
  <si>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</si>
  <si>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</si>
  <si>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</si>
  <si>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</si>
  <si>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</si>
  <si>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</si>
  <si>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</si>
  <si>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</si>
  <si>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</si>
  <si>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</si>
  <si>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</si>
  <si>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</si>
  <si>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</si>
  <si>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</si>
  <si>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</si>
  <si>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</si>
  <si>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</si>
  <si>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</si>
  <si>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</si>
  <si>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</si>
  <si>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</si>
  <si>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</si>
  <si>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</si>
  <si>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</si>
  <si>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</si>
  <si>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</si>
  <si>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</si>
  <si>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</si>
  <si>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</si>
  <si>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</si>
  <si>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</si>
  <si>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</si>
  <si>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</si>
  <si>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</si>
  <si>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</si>
  <si>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</si>
  <si>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</si>
  <si>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</si>
  <si>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</si>
  <si>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</si>
  <si>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</si>
  <si>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</si>
  <si>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</si>
  <si>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</si>
  <si>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</si>
  <si>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</si>
  <si>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</si>
  <si>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</si>
  <si>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</si>
  <si>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</si>
  <si>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</si>
  <si>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</si>
  <si>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</si>
  <si>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</si>
  <si>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</si>
  <si>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</si>
  <si>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</si>
  <si>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</si>
  <si>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</si>
  <si>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</si>
  <si>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</si>
  <si>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</si>
  <si>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</si>
  <si>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</si>
  <si>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</si>
  <si>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</si>
  <si>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</si>
  <si>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</si>
  <si>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</si>
  <si>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</si>
  <si>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</si>
  <si>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</si>
  <si>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</si>
  <si>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</si>
  <si>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</si>
  <si>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</si>
  <si>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</si>
  <si>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</si>
  <si>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</si>
  <si>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</si>
  <si>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</si>
  <si>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</si>
  <si>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</si>
  <si>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</si>
  <si>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</si>
  <si>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</si>
  <si>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</si>
  <si>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</si>
  <si>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</si>
  <si>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</si>
  <si>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</si>
  <si>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</si>
  <si>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</si>
  <si>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</si>
  <si>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</si>
  <si>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</si>
  <si>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</si>
  <si>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</si>
  <si>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</si>
  <si>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</si>
  <si>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</si>
  <si>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</si>
  <si>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</si>
  <si>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</si>
  <si>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</si>
  <si>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</si>
  <si>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</si>
  <si>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</si>
  <si>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</si>
  <si>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</si>
  <si>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</si>
  <si>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</si>
  <si>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</si>
  <si>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</si>
  <si>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</si>
  <si>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</si>
  <si>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</si>
  <si>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</si>
  <si>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</si>
  <si>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</si>
  <si>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</si>
  <si>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</si>
  <si>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</si>
  <si>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</si>
  <si>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</si>
  <si>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</si>
  <si>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</si>
  <si>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</si>
  <si>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</si>
  <si>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</si>
  <si>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</si>
  <si>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</si>
  <si>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</si>
  <si>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</si>
  <si>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</si>
  <si>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</si>
  <si>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</si>
  <si>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</si>
  <si>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</si>
  <si>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</si>
  <si>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</si>
  <si>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</si>
  <si>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</si>
  <si>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</si>
  <si>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</si>
  <si>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</si>
  <si>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</si>
  <si>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</si>
  <si>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</si>
  <si>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</si>
  <si>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</si>
  <si>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</si>
  <si>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</si>
  <si>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</si>
  <si>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</si>
  <si>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</si>
  <si>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</si>
  <si>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</si>
  <si>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</si>
  <si>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</si>
  <si>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</si>
  <si>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</si>
  <si>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</si>
  <si>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</si>
  <si>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</si>
  <si>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</si>
  <si>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</si>
  <si>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</si>
  <si>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</si>
  <si>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</si>
  <si>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</si>
  <si>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</si>
  <si>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</si>
  <si>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</si>
  <si>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</si>
  <si>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</si>
  <si>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</si>
  <si>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</si>
  <si>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</si>
  <si>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</si>
  <si>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</si>
  <si>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</si>
  <si>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</si>
  <si>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</si>
  <si>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</si>
  <si>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</si>
  <si>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</si>
  <si>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</si>
  <si>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</si>
  <si>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</si>
  <si>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</si>
  <si>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</si>
  <si>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</si>
  <si>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</si>
  <si>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</si>
  <si>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</si>
  <si>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</si>
  <si>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</si>
  <si>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</si>
  <si>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</si>
  <si>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</si>
  <si>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</si>
  <si>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</si>
  <si>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</si>
  <si>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</si>
  <si>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</si>
  <si>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</si>
  <si>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</si>
  <si>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</si>
  <si>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</si>
  <si>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</si>
  <si>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</si>
  <si>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</si>
  <si>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</si>
  <si>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</si>
  <si>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</si>
  <si>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</si>
  <si>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</si>
  <si>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</si>
  <si>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</si>
  <si>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</si>
  <si>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</si>
  <si>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</si>
  <si>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</si>
  <si>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</si>
  <si>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</si>
  <si>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</si>
  <si>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</si>
  <si>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</si>
  <si>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</si>
  <si>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</si>
  <si>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</si>
  <si>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</si>
  <si>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</si>
  <si>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</si>
  <si>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</si>
  <si>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</si>
  <si>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</si>
  <si>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</si>
  <si>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</si>
  <si>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</si>
  <si>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</si>
  <si>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</si>
  <si>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</si>
  <si>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</si>
  <si>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</si>
  <si>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</si>
  <si>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</si>
  <si>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</si>
  <si>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</si>
  <si>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</si>
  <si>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</si>
  <si>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</si>
  <si>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</si>
  <si>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</si>
  <si>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</si>
  <si>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</si>
  <si>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</si>
  <si>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</si>
  <si>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</si>
  <si>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</si>
  <si>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</si>
  <si>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</si>
  <si>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</si>
  <si>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</si>
  <si>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</si>
  <si>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</si>
  <si>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</si>
  <si>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</si>
  <si>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</si>
  <si>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</si>
  <si>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</si>
  <si>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</si>
  <si>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</si>
  <si>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</si>
  <si>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</si>
  <si>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</si>
  <si>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</si>
  <si>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</si>
  <si>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</si>
  <si>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</si>
  <si>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</si>
  <si>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</si>
  <si>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</si>
  <si>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</si>
  <si>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</si>
  <si>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</si>
  <si>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</si>
  <si>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</si>
  <si>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</si>
  <si>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</si>
  <si>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</si>
  <si>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</si>
  <si>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</si>
  <si>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</si>
  <si>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</si>
  <si>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</si>
  <si>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</si>
  <si>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</si>
  <si>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</si>
  <si>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</si>
  <si>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</si>
  <si>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</si>
  <si>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</si>
  <si>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</si>
  <si>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</si>
  <si>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</si>
  <si>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</si>
  <si>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</si>
  <si>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</si>
  <si>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</si>
  <si>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</si>
  <si>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</si>
  <si>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</si>
  <si>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</si>
  <si>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</si>
  <si>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</si>
  <si>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</si>
  <si>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</si>
  <si>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</si>
  <si>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</si>
  <si>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</si>
  <si>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</si>
  <si>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</si>
  <si>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</si>
  <si>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</si>
  <si>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</si>
  <si>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</si>
  <si>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</si>
  <si>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</si>
  <si>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</si>
  <si>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</si>
  <si>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</si>
  <si>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</si>
  <si>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</si>
  <si>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</si>
  <si>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</si>
  <si>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</si>
  <si>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</si>
  <si>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</si>
  <si>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</si>
  <si>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</si>
  <si>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</si>
  <si>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</si>
  <si>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</si>
  <si>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</si>
  <si>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</si>
  <si>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</si>
  <si>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</si>
  <si>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</si>
  <si>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</si>
  <si>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</si>
  <si>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</si>
  <si>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</si>
  <si>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</si>
  <si>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</si>
  <si>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</si>
  <si>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</si>
  <si>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</si>
  <si>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</si>
  <si>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</si>
  <si>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</si>
  <si>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</si>
  <si>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</si>
  <si>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</si>
  <si>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</si>
  <si>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</si>
  <si>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</si>
  <si>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</si>
  <si>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</si>
  <si>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</si>
  <si>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</si>
  <si>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</si>
  <si>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</si>
  <si>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</si>
  <si>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</si>
  <si>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</si>
  <si>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</si>
  <si>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</si>
  <si>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</si>
  <si>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</si>
  <si>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</si>
  <si>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</si>
  <si>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</si>
  <si>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</si>
  <si>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</si>
  <si>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</si>
  <si>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</si>
  <si>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</si>
  <si>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</si>
  <si>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</si>
  <si>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</si>
  <si>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</si>
  <si>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</si>
  <si>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</si>
  <si>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</si>
  <si>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</si>
  <si>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</si>
  <si>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</si>
  <si>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</si>
  <si>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</si>
  <si>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</si>
  <si>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</si>
  <si>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</si>
  <si>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</si>
  <si>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</si>
  <si>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</si>
  <si>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</si>
  <si>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</si>
  <si>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</si>
  <si>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</si>
  <si>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</si>
  <si>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</si>
  <si>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</si>
  <si>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</si>
  <si>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</si>
  <si>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</si>
  <si>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</si>
  <si>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</si>
  <si>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</si>
  <si>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</si>
  <si>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</si>
  <si>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</si>
  <si>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</si>
  <si>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</si>
  <si>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</si>
  <si>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</si>
  <si>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</si>
  <si>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</si>
  <si>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</si>
  <si>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</si>
  <si>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</si>
  <si>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</si>
  <si>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</si>
  <si>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</si>
  <si>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</si>
  <si>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</si>
  <si>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</si>
  <si>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</si>
  <si>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</si>
  <si>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</si>
  <si>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</si>
  <si>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</si>
  <si>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</si>
  <si>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</si>
  <si>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</si>
  <si>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</si>
  <si>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</si>
  <si>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</si>
  <si>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</si>
  <si>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</si>
  <si>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</si>
  <si>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</si>
  <si>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</si>
  <si>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</si>
  <si>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</si>
  <si>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</si>
  <si>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</si>
  <si>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</si>
  <si>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</si>
  <si>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</si>
  <si>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</si>
  <si>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</si>
  <si>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</si>
  <si>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</si>
  <si>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</si>
  <si>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</si>
  <si>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</si>
  <si>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</si>
  <si>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</si>
  <si>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</si>
  <si>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</si>
  <si>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</si>
  <si>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</si>
  <si>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</si>
  <si>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</si>
  <si>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</si>
  <si>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</si>
  <si>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</si>
  <si>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</si>
  <si>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</si>
  <si>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</si>
  <si>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</si>
  <si>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</si>
  <si>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</si>
  <si>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</si>
  <si>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</si>
  <si>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</si>
  <si>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</si>
  <si>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</si>
  <si>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</si>
  <si>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</si>
  <si>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</si>
  <si>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</si>
  <si>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</si>
  <si>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</si>
  <si>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</si>
  <si>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</si>
  <si>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</si>
  <si>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</si>
  <si>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</si>
  <si>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</si>
  <si>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</si>
  <si>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</si>
  <si>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</si>
  <si>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</si>
  <si>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</si>
  <si>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</si>
  <si>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</si>
  <si>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</si>
  <si>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</si>
  <si>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</si>
  <si>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</si>
  <si>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</si>
  <si>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</si>
  <si>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</si>
  <si>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</si>
  <si>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</si>
  <si>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</si>
  <si>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</si>
  <si>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</si>
  <si>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</si>
  <si>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</si>
  <si>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</si>
  <si>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</si>
  <si>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</si>
  <si>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</si>
  <si>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</si>
  <si>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</si>
  <si>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</si>
  <si>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</si>
  <si>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</si>
  <si>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</si>
  <si>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</si>
  <si>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</si>
  <si>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</si>
  <si>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</si>
  <si>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</si>
  <si>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</si>
  <si>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</si>
  <si>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</si>
  <si>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</si>
  <si>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</si>
  <si>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</si>
  <si>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</si>
  <si>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</si>
  <si>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</si>
  <si>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</si>
  <si>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</si>
  <si>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</si>
  <si>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</si>
  <si>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</si>
  <si>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</si>
  <si>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</si>
  <si>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</si>
  <si>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</si>
  <si>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</si>
  <si>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</si>
  <si>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</si>
  <si>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</si>
  <si>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</si>
  <si>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</si>
  <si>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</si>
  <si>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</si>
  <si>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</si>
  <si>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</si>
  <si>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</si>
  <si>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</si>
  <si>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</si>
  <si>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</si>
  <si>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</si>
  <si>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</si>
  <si>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</si>
  <si>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</si>
  <si>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</si>
  <si>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</si>
  <si>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</si>
  <si>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</si>
  <si>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</si>
  <si>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</si>
  <si>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</si>
  <si>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</si>
  <si>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</si>
  <si>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</si>
  <si>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</si>
  <si>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</si>
  <si>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</si>
  <si>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</si>
  <si>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</si>
  <si>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</si>
  <si>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</si>
  <si>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</si>
  <si>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</si>
  <si>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</si>
  <si>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</si>
  <si>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</si>
  <si>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</si>
  <si>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</si>
  <si>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</si>
  <si>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</si>
  <si>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</si>
  <si>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</si>
  <si>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</si>
  <si>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</si>
  <si>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</si>
  <si>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</si>
  <si>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</si>
  <si>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</si>
  <si>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</si>
  <si>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</si>
  <si>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</si>
  <si>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</si>
  <si>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</si>
  <si>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</si>
  <si>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</si>
  <si>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</si>
  <si>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</si>
  <si>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</si>
  <si>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</si>
  <si>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</si>
  <si>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</si>
  <si>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</si>
  <si>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</si>
  <si>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</si>
  <si>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</si>
  <si>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</si>
  <si>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</si>
  <si>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</si>
  <si>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</si>
  <si>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</si>
  <si>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</si>
  <si>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</si>
  <si>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</si>
  <si>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</si>
  <si>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</si>
  <si>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</si>
  <si>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</si>
  <si>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</si>
  <si>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</si>
  <si>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</si>
  <si>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</si>
  <si>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</si>
  <si>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</si>
  <si>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</si>
  <si>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</si>
  <si>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</si>
  <si>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</si>
  <si>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</si>
  <si>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</si>
  <si>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</si>
  <si>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</si>
  <si>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</si>
  <si>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</si>
  <si>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</si>
  <si>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</si>
  <si>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</si>
  <si>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</si>
  <si>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</si>
  <si>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</si>
  <si>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</si>
  <si>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</si>
  <si>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</si>
  <si>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</si>
  <si>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</si>
  <si>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</si>
  <si>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</si>
  <si>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</si>
  <si>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</si>
  <si>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</si>
  <si>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</si>
  <si>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</si>
  <si>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</si>
  <si>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</si>
  <si>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</si>
  <si>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</si>
  <si>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</si>
  <si>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</si>
  <si>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</si>
  <si>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</si>
  <si>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</si>
  <si>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</si>
  <si>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</si>
  <si>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</si>
  <si>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</si>
  <si>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</si>
  <si>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</si>
  <si>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</si>
  <si>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</si>
  <si>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</si>
  <si>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</si>
  <si>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</si>
  <si>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</si>
  <si>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</si>
  <si>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</si>
  <si>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</si>
  <si>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</si>
  <si>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</si>
  <si>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</si>
  <si>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</si>
  <si>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</si>
  <si>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</si>
  <si>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</si>
  <si>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</si>
  <si>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</si>
  <si>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</si>
  <si>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</si>
  <si>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</si>
  <si>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</si>
  <si>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</si>
  <si>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</si>
  <si>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</si>
  <si>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</si>
  <si>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</si>
  <si>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</si>
  <si>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</si>
  <si>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</si>
  <si>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</si>
  <si>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</si>
  <si>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</si>
  <si>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</si>
  <si>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</si>
  <si>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</si>
  <si>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</si>
  <si>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</si>
  <si>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</si>
  <si>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</si>
  <si>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</si>
  <si>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</si>
  <si>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</si>
  <si>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</si>
  <si>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</si>
  <si>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</si>
  <si>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</si>
  <si>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</si>
  <si>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</si>
  <si>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</si>
  <si>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</si>
  <si>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</si>
  <si>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</si>
  <si>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</si>
  <si>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</si>
  <si>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</si>
  <si>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</si>
  <si>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</si>
  <si>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</si>
  <si>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</si>
  <si>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</si>
  <si>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</si>
  <si>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</si>
  <si>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</si>
  <si>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</si>
  <si>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</si>
  <si>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</si>
  <si>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</si>
  <si>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</si>
  <si>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</si>
  <si>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</si>
  <si>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</si>
  <si>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</si>
  <si>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</si>
  <si>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</si>
  <si>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</si>
  <si>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</si>
  <si>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</si>
  <si>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</si>
  <si>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</si>
  <si>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</si>
  <si>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</si>
  <si>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</si>
  <si>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</si>
  <si>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</si>
  <si>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</si>
  <si>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</si>
  <si>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</si>
  <si>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</si>
  <si>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</si>
  <si>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</si>
  <si>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</si>
  <si>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</si>
  <si>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</si>
  <si>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</si>
  <si>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</si>
  <si>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</si>
  <si>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</si>
  <si>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</si>
  <si>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</si>
  <si>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</si>
  <si>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</si>
  <si>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</si>
  <si>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</si>
  <si>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</si>
  <si>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</si>
  <si>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</si>
  <si>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</si>
  <si>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</si>
  <si>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</si>
  <si>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</si>
  <si>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</si>
  <si>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</si>
  <si>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</si>
  <si>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</si>
  <si>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</si>
  <si>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</si>
  <si>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</si>
  <si>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</si>
  <si>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</si>
  <si>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</si>
  <si>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</si>
  <si>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</si>
  <si>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</si>
  <si>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</si>
  <si>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</si>
  <si>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</si>
  <si>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</si>
  <si>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</si>
  <si>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</si>
  <si>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</si>
  <si>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</si>
  <si>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</si>
  <si>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</si>
  <si>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</si>
  <si>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</si>
  <si>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</si>
  <si>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</si>
  <si>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</si>
  <si>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</si>
  <si>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</si>
  <si>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</si>
  <si>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</si>
  <si>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</si>
  <si>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</si>
  <si>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</si>
  <si>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</si>
  <si>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</si>
  <si>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</si>
  <si>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</si>
  <si>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</si>
  <si>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</si>
  <si>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</si>
  <si>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</si>
  <si>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</si>
  <si>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</si>
  <si>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</si>
  <si>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</si>
  <si>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</si>
  <si>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</si>
  <si>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</si>
  <si>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</si>
  <si>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</si>
  <si>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</si>
  <si>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</si>
  <si>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</si>
  <si>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</si>
  <si>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</si>
  <si>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</si>
  <si>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</si>
  <si>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</si>
  <si>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</si>
  <si>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</si>
  <si>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</si>
  <si>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</si>
  <si>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</si>
  <si>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</si>
  <si>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</si>
  <si>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</si>
  <si>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</si>
  <si>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</si>
  <si>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</si>
  <si>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</si>
  <si>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</si>
  <si>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</si>
  <si>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</si>
  <si>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</si>
  <si>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</si>
  <si>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</si>
  <si>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</si>
  <si>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</si>
  <si>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</si>
  <si>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</si>
  <si>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</si>
  <si>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</si>
  <si>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</si>
  <si>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</si>
  <si>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</si>
  <si>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</si>
  <si>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</si>
  <si>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</si>
  <si>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</si>
  <si>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</si>
  <si>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</si>
  <si>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</si>
  <si>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</si>
  <si>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</si>
  <si>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</si>
  <si>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</si>
  <si>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</si>
  <si>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</si>
  <si>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</si>
  <si>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</si>
  <si>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</si>
  <si>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</si>
  <si>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</si>
  <si>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</si>
  <si>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</si>
  <si>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</si>
  <si>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</si>
  <si>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</si>
  <si>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</si>
  <si>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</si>
  <si>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</si>
  <si>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</si>
  <si>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</si>
  <si>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</si>
  <si>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</si>
  <si>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</si>
  <si>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</si>
  <si>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</si>
  <si>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</si>
  <si>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</si>
  <si>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</si>
  <si>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</si>
  <si>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</si>
  <si>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</si>
  <si>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</si>
  <si>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</si>
  <si>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</si>
  <si>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</si>
  <si>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</si>
  <si>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</si>
  <si>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</si>
  <si>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</si>
  <si>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</si>
  <si>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</si>
  <si>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</si>
  <si>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</si>
  <si>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</si>
  <si>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</si>
  <si>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</si>
  <si>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</si>
  <si>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</si>
  <si>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</si>
  <si>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</si>
  <si>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</si>
  <si>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</si>
  <si>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</si>
  <si>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</si>
  <si>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</si>
  <si>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</si>
  <si>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</si>
  <si>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</si>
  <si>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</si>
  <si>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</si>
  <si>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</si>
  <si>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</si>
  <si>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</si>
  <si>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</si>
  <si>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</si>
  <si>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</si>
  <si>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</si>
  <si>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</si>
  <si>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</si>
  <si>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</si>
  <si>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</si>
  <si>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</si>
  <si>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</si>
  <si>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</si>
  <si>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</si>
  <si>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</si>
  <si>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</si>
  <si>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</si>
  <si>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</si>
  <si>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</si>
  <si>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</si>
  <si>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</si>
  <si>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</si>
  <si>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</si>
  <si>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</si>
  <si>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</si>
  <si>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</si>
  <si>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</si>
  <si>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</si>
  <si>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</si>
  <si>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</si>
  <si>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</si>
  <si>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</si>
  <si>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</si>
  <si>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</si>
  <si>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</si>
  <si>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</si>
  <si>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</si>
  <si>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</si>
  <si>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</si>
  <si>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</si>
  <si>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</si>
  <si>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</si>
  <si>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</si>
  <si>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</si>
  <si>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</si>
  <si>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</si>
  <si>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</si>
  <si>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</si>
  <si>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</si>
  <si>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</si>
  <si>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</si>
  <si>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</si>
  <si>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</si>
  <si>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</si>
  <si>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</si>
  <si>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</si>
  <si>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</si>
  <si>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</si>
  <si>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</si>
  <si>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</si>
  <si>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</si>
  <si>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</si>
  <si>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</si>
  <si>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</si>
  <si>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</si>
  <si>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</si>
  <si>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</si>
  <si>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</si>
  <si>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</si>
  <si>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</si>
  <si>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</si>
  <si>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</si>
  <si>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</si>
  <si>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</si>
  <si>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</si>
  <si>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</si>
  <si>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</si>
  <si>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</si>
  <si>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</si>
  <si>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</si>
  <si>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</si>
  <si>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</si>
  <si>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</si>
  <si>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</si>
  <si>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</si>
  <si>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</si>
  <si>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</si>
  <si>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</si>
  <si>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</si>
  <si>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</si>
  <si>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</si>
  <si>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</si>
  <si>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</si>
  <si>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</si>
  <si>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</si>
  <si>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</si>
  <si>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</si>
  <si>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</si>
  <si>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</si>
  <si>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</si>
  <si>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</si>
  <si>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</si>
  <si>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</si>
  <si>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</si>
  <si>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</si>
  <si>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</si>
  <si>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</si>
  <si>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</si>
  <si>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</si>
  <si>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</si>
  <si>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</si>
  <si>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</si>
  <si>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</si>
  <si>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</si>
  <si>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</si>
  <si>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</si>
  <si>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</si>
  <si>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</si>
  <si>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</si>
  <si>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</si>
  <si>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</si>
  <si>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</si>
  <si>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</si>
  <si>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</si>
  <si>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</si>
  <si>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</si>
  <si>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</si>
  <si>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</si>
  <si>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</si>
  <si>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</si>
  <si>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</si>
  <si>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</si>
  <si>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</si>
  <si>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</si>
  <si>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</si>
  <si>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</si>
  <si>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</si>
  <si>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</si>
  <si>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</si>
  <si>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</si>
  <si>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</si>
  <si>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</si>
  <si>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</si>
  <si>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</si>
  <si>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</si>
  <si>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</si>
  <si>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</si>
  <si>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</si>
  <si>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</si>
  <si>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</si>
  <si>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</si>
  <si>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</si>
  <si>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</si>
  <si>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</si>
  <si>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</si>
  <si>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</si>
  <si>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</si>
  <si>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</si>
  <si>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</si>
  <si>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</si>
  <si>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</si>
  <si>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</si>
  <si>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</si>
  <si>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</si>
  <si>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</si>
  <si>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</si>
  <si>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</si>
  <si>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</si>
  <si>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</si>
  <si>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</si>
  <si>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</si>
  <si>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</si>
  <si>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</si>
  <si>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</si>
  <si>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</si>
  <si>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</si>
  <si>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</si>
  <si>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</si>
  <si>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</si>
  <si>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</si>
  <si>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</si>
  <si>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</si>
  <si>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</si>
  <si>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</si>
  <si>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</si>
  <si>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</si>
  <si>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</si>
  <si>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</si>
  <si>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</si>
  <si>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</si>
  <si>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</si>
  <si>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</si>
  <si>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</si>
  <si>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</si>
  <si>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</si>
  <si>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</si>
  <si>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</si>
  <si>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</si>
  <si>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</si>
  <si>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</si>
  <si>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</si>
  <si>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</si>
  <si>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</si>
  <si>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</si>
  <si>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</si>
  <si>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</si>
  <si>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</si>
  <si>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</si>
  <si>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</si>
  <si>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</si>
  <si>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</si>
  <si>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</si>
  <si>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</si>
  <si>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</si>
  <si>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</si>
  <si>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</si>
  <si>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</si>
  <si>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</si>
  <si>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</si>
  <si>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</si>
  <si>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</si>
  <si>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</si>
  <si>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</si>
  <si>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</si>
  <si>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</si>
  <si>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</si>
  <si>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</si>
  <si>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</si>
  <si>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</si>
  <si>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</si>
  <si>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</si>
  <si>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</si>
  <si>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</si>
  <si>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</si>
  <si>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</si>
  <si>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</si>
  <si>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</si>
  <si>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</si>
  <si>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</si>
  <si>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</si>
  <si>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</si>
  <si>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</si>
  <si>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</si>
  <si>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</si>
  <si>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</si>
  <si>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</si>
  <si>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</si>
  <si>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</si>
  <si>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</si>
  <si>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</si>
  <si>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</si>
  <si>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</si>
  <si>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</si>
  <si>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</si>
  <si>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</si>
  <si>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</si>
  <si>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</si>
  <si>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</si>
  <si>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</si>
  <si>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</si>
  <si>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</si>
  <si>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</si>
  <si>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</si>
  <si>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</si>
  <si>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</si>
  <si>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</si>
  <si>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</si>
  <si>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</si>
  <si>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</si>
  <si>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</si>
  <si>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</si>
  <si>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</si>
  <si>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</si>
  <si>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</si>
  <si>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</si>
  <si>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</si>
  <si>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</si>
  <si>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</si>
  <si>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</si>
  <si>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</si>
  <si>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</si>
  <si>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</si>
  <si>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</si>
  <si>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</si>
  <si>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</si>
  <si>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</si>
  <si>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</si>
  <si>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</si>
  <si>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</si>
  <si>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</si>
  <si>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</si>
  <si>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</si>
  <si>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</si>
  <si>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</si>
  <si>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</si>
  <si>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</si>
  <si>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</si>
  <si>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</si>
  <si>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</si>
  <si>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</si>
  <si>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</si>
  <si>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</si>
  <si>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</si>
  <si>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</si>
  <si>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</si>
  <si>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</si>
  <si>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</si>
  <si>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</si>
  <si>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</si>
  <si>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</si>
  <si>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</si>
  <si>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</si>
  <si>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</si>
  <si>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</si>
  <si>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</si>
  <si>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</si>
  <si>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</si>
  <si>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</si>
  <si>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</si>
  <si>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</si>
  <si>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</si>
  <si>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</si>
  <si>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</si>
  <si>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</si>
  <si>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</si>
  <si>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</si>
  <si>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</si>
  <si>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</si>
  <si>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</si>
  <si>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</si>
  <si>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</si>
  <si>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</si>
  <si>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</si>
  <si>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</si>
  <si>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</si>
  <si>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</si>
  <si>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</si>
  <si>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</si>
  <si>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</si>
  <si>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</si>
  <si>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</si>
  <si>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</si>
  <si>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</si>
  <si>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</si>
  <si>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</si>
  <si>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</si>
  <si>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</si>
  <si>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</si>
  <si>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</si>
  <si>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</si>
  <si>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</si>
  <si>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</si>
  <si>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</si>
  <si>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</si>
  <si>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</si>
  <si>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</si>
  <si>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</si>
  <si>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</si>
  <si>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</si>
  <si>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</si>
  <si>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</si>
  <si>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</si>
  <si>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</si>
  <si>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</si>
  <si>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</si>
  <si>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</si>
  <si>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</si>
  <si>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</si>
  <si>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</si>
  <si>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</si>
  <si>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</si>
  <si>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</si>
  <si>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</si>
  <si>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</si>
  <si>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</si>
  <si>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</si>
  <si>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</si>
  <si>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</si>
  <si>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</si>
  <si>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</si>
  <si>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</si>
  <si>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</si>
  <si>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</si>
  <si>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</si>
  <si>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</si>
  <si>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</si>
  <si>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</si>
  <si>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</si>
  <si>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</si>
  <si>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</si>
  <si>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</si>
  <si>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</si>
  <si>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</si>
  <si>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</si>
  <si>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</si>
  <si>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</si>
  <si>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</si>
  <si>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</si>
  <si>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</si>
  <si>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</si>
  <si>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</si>
  <si>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</si>
  <si>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</si>
  <si>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</si>
  <si>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</si>
  <si>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</si>
  <si>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</si>
  <si>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</si>
  <si>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</si>
  <si>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</si>
  <si>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</si>
  <si>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</si>
  <si>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</si>
  <si>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</si>
  <si>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</si>
  <si>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</si>
  <si>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</si>
  <si>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</si>
  <si>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</si>
  <si>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</si>
  <si>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</si>
  <si>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</si>
  <si>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</si>
  <si>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</si>
  <si>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</si>
  <si>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</si>
  <si>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</si>
  <si>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</si>
  <si>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</si>
  <si>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</si>
  <si>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</si>
  <si>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</si>
  <si>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</si>
  <si>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</si>
  <si>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</si>
  <si>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</si>
  <si>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</si>
  <si>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</si>
  <si>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</si>
  <si>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</si>
  <si>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</si>
  <si>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</si>
  <si>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</si>
  <si>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</si>
  <si>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</si>
  <si>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</si>
  <si>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</si>
  <si>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</si>
  <si>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</si>
  <si>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</si>
  <si>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</si>
  <si>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</si>
  <si>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</si>
  <si>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</si>
  <si>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</si>
  <si>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</si>
  <si>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</si>
  <si>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</si>
  <si>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</si>
  <si>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</si>
  <si>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</si>
  <si>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</si>
  <si>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</si>
  <si>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</si>
  <si>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</si>
  <si>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</si>
  <si>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</si>
  <si>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</si>
  <si>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</si>
  <si>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</si>
  <si>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</si>
  <si>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</si>
  <si>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</si>
  <si>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</si>
  <si>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</si>
  <si>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</si>
  <si>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</si>
  <si>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</si>
  <si>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</si>
  <si>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</si>
  <si>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</si>
  <si>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</si>
  <si>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</si>
  <si>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</si>
  <si>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</si>
  <si>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</si>
  <si>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</si>
  <si>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</si>
  <si>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</si>
  <si>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</si>
  <si>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</si>
  <si>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</si>
  <si>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</si>
  <si>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</si>
  <si>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</si>
  <si>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</si>
  <si>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</si>
  <si>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</si>
  <si>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</si>
  <si>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</si>
  <si>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</si>
  <si>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</si>
  <si>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</si>
  <si>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</si>
  <si>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</si>
  <si>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</si>
  <si>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</si>
  <si>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</si>
  <si>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</si>
  <si>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</si>
  <si>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</si>
  <si>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</si>
  <si>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</si>
  <si>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</si>
  <si>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</si>
  <si>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</si>
  <si>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</si>
  <si>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</si>
  <si>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</si>
  <si>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</si>
  <si>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</si>
  <si>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</si>
  <si>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</si>
  <si>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</si>
  <si>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</si>
  <si>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</si>
  <si>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</si>
  <si>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</si>
  <si>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</si>
  <si>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</si>
  <si>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</si>
  <si>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</si>
  <si>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</si>
  <si>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</si>
  <si>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</si>
  <si>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</si>
  <si>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</si>
  <si>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</si>
  <si>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</si>
  <si>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</si>
  <si>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</si>
  <si>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</si>
  <si>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</si>
  <si>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</si>
  <si>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</si>
  <si>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</si>
  <si>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</si>
  <si>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</si>
  <si>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</si>
  <si>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</si>
  <si>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</si>
  <si>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</si>
  <si>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</si>
  <si>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</si>
  <si>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</si>
  <si>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</si>
  <si>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</si>
  <si>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</si>
  <si>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</si>
  <si>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</si>
  <si>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</si>
  <si>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</si>
  <si>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</si>
  <si>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</si>
  <si>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</si>
  <si>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</si>
  <si>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</si>
  <si>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</si>
  <si>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</si>
  <si>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</si>
  <si>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</si>
  <si>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</si>
  <si>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</si>
  <si>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</si>
  <si>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</si>
  <si>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</si>
  <si>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</si>
  <si>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</si>
  <si>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</si>
  <si>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</si>
  <si>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</si>
  <si>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</si>
  <si>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</si>
  <si>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</si>
  <si>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</si>
  <si>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</si>
  <si>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</si>
  <si>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</si>
  <si>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</si>
  <si>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</si>
  <si>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</si>
  <si>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</si>
  <si>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</si>
  <si>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</si>
  <si>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</si>
  <si>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</si>
  <si>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</si>
  <si>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</si>
  <si>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</si>
  <si>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</si>
  <si>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</si>
  <si>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</si>
  <si>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</si>
  <si>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</si>
  <si>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</si>
  <si>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</si>
  <si>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</si>
  <si>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</si>
  <si>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</si>
  <si>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</si>
  <si>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</si>
  <si>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</si>
  <si>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</si>
  <si>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</si>
  <si>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</si>
  <si>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</si>
  <si>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</si>
  <si>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</si>
  <si>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</si>
  <si>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</si>
  <si>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</si>
  <si>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</si>
  <si>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</si>
  <si>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</si>
  <si>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</si>
  <si>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</si>
  <si>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</si>
  <si>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</si>
  <si>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</si>
  <si>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</si>
  <si>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</si>
  <si>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</si>
  <si>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</si>
  <si>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</si>
  <si>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</si>
  <si>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</si>
  <si>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</si>
  <si>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</si>
  <si>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</si>
  <si>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</si>
  <si>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</si>
  <si>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</si>
  <si>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</si>
  <si>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</si>
  <si>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</si>
  <si>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</si>
  <si>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</si>
  <si>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</si>
  <si>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</si>
  <si>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</si>
  <si>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</si>
  <si>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</si>
  <si>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</si>
  <si>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</si>
  <si>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</si>
  <si>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</si>
  <si>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</si>
  <si>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</si>
  <si>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</si>
  <si>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</si>
  <si>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</si>
  <si>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</si>
  <si>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</si>
  <si>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</si>
  <si>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</si>
  <si>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</si>
  <si>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</si>
  <si>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</si>
  <si>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</si>
  <si>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</si>
  <si>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</si>
  <si>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</si>
  <si>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</si>
  <si>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</si>
  <si>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</si>
  <si>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</si>
  <si>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</si>
  <si>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</si>
  <si>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</si>
  <si>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</si>
  <si>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</si>
  <si>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</si>
  <si>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</si>
  <si>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</si>
  <si>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</si>
  <si>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</si>
  <si>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</si>
  <si>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</si>
  <si>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</si>
  <si>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</si>
  <si>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</si>
  <si>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</si>
  <si>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</si>
  <si>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</si>
  <si>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</si>
  <si>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</si>
  <si>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</si>
  <si>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</si>
  <si>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</si>
  <si>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</si>
  <si>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</si>
  <si>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</si>
  <si>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</si>
  <si>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</si>
  <si>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</si>
  <si>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</si>
  <si>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</si>
  <si>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</si>
  <si>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</si>
  <si>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</si>
  <si>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</si>
  <si>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</si>
  <si>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</si>
  <si>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</si>
  <si>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</si>
  <si>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</si>
  <si>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</si>
  <si>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</si>
  <si>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</si>
  <si>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</si>
  <si>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</si>
  <si>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</si>
  <si>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</si>
  <si>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</si>
  <si>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</si>
  <si>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</si>
  <si>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</si>
  <si>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</si>
  <si>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</si>
  <si>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</si>
  <si>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</si>
  <si>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</si>
  <si>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</si>
  <si>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</si>
  <si>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</si>
  <si>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</si>
  <si>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</si>
  <si>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</si>
  <si>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</si>
  <si>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</si>
  <si>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</si>
  <si>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</si>
  <si>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</si>
  <si>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</si>
  <si>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</si>
  <si>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</si>
  <si>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</si>
  <si>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</si>
  <si>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</si>
  <si>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</si>
  <si>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</si>
  <si>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</si>
  <si>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</si>
  <si>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</si>
  <si>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</si>
  <si>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</si>
  <si>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</si>
  <si>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</si>
  <si>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</si>
  <si>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</si>
  <si>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</si>
  <si>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</si>
  <si>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</si>
  <si>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</si>
  <si>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</si>
  <si>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</si>
  <si>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</si>
  <si>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</si>
  <si>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</si>
  <si>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</si>
  <si>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</si>
  <si>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</si>
  <si>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</si>
  <si>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</si>
  <si>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</si>
  <si>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</si>
  <si>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</si>
  <si>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</si>
  <si>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</si>
  <si>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</si>
  <si>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</si>
  <si>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</si>
  <si>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</si>
  <si>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</si>
  <si>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</si>
  <si>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</si>
  <si>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</si>
  <si>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</si>
  <si>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</si>
  <si>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</si>
  <si>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</si>
  <si>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</si>
  <si>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</si>
  <si>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</si>
  <si>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</si>
  <si>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</si>
  <si>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</si>
  <si>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</si>
  <si>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</si>
  <si>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</si>
  <si>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</si>
  <si>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</si>
  <si>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</si>
  <si>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</si>
  <si>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</si>
  <si>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</si>
  <si>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</si>
  <si>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</si>
  <si>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</si>
  <si>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</si>
  <si>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</si>
  <si>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</si>
  <si>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</si>
  <si>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</si>
  <si>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</si>
  <si>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</si>
  <si>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</si>
  <si>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</si>
  <si>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</si>
  <si>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</si>
  <si>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</si>
  <si>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</si>
  <si>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</si>
  <si>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</si>
  <si>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</si>
  <si>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</si>
  <si>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</si>
  <si>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</si>
  <si>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</si>
  <si>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</si>
  <si>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</si>
  <si>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</si>
  <si>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</si>
  <si>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</si>
  <si>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</si>
  <si>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</si>
  <si>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</si>
  <si>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</si>
  <si>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</si>
  <si>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</si>
  <si>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</si>
  <si>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</si>
  <si>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</si>
  <si>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</si>
  <si>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</si>
  <si>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</si>
  <si>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</si>
  <si>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</si>
  <si>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</si>
  <si>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</si>
  <si>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</si>
  <si>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</si>
  <si>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</si>
  <si>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</si>
  <si>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</si>
  <si>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</si>
  <si>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</si>
  <si>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</si>
  <si>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</si>
  <si>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</si>
  <si>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</si>
  <si>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</si>
  <si>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</si>
  <si>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</si>
  <si>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</si>
  <si>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</si>
  <si>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</si>
  <si>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</si>
  <si>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</si>
  <si>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</si>
  <si>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</si>
  <si>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</si>
  <si>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</si>
  <si>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</si>
  <si>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</si>
  <si>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</si>
  <si>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</si>
  <si>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</si>
  <si>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</si>
  <si>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</si>
  <si>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</si>
  <si>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</si>
  <si>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</si>
  <si>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</si>
  <si>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</si>
  <si>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</si>
  <si>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</si>
  <si>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</si>
  <si>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</si>
  <si>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</si>
  <si>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</si>
  <si>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</si>
  <si>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</si>
  <si>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</si>
  <si>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</si>
  <si>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</si>
  <si>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</si>
  <si>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</si>
  <si>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</si>
  <si>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</si>
  <si>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</si>
  <si>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</si>
  <si>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</si>
  <si>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</si>
  <si>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</si>
  <si>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</si>
  <si>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</si>
  <si>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</si>
  <si>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</si>
  <si>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</si>
  <si>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</si>
  <si>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</si>
  <si>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</si>
  <si>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</si>
  <si>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</si>
  <si>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</si>
  <si>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</si>
  <si>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</si>
  <si>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</si>
  <si>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</si>
  <si>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</si>
  <si>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</si>
  <si>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</si>
  <si>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</si>
  <si>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</si>
  <si>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</si>
  <si>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</si>
  <si>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</si>
  <si>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</si>
  <si>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</si>
  <si>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</si>
  <si>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</si>
  <si>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</si>
  <si>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</si>
  <si>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</si>
  <si>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</si>
  <si>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</si>
  <si>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</si>
  <si>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</si>
  <si>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</si>
  <si>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</si>
  <si>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</si>
  <si>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</si>
  <si>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</si>
  <si>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</si>
  <si>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</si>
  <si>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</si>
  <si>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</si>
  <si>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</si>
  <si>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</si>
  <si>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</si>
  <si>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</si>
  <si>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</si>
  <si>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</si>
  <si>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</si>
  <si>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</si>
  <si>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</si>
  <si>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</si>
  <si>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</si>
  <si>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</si>
  <si>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</si>
  <si>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</si>
  <si>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</si>
  <si>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</si>
  <si>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</si>
  <si>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</si>
  <si>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</si>
  <si>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</si>
  <si>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</si>
  <si>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</si>
  <si>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</si>
  <si>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</si>
  <si>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</si>
  <si>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</si>
  <si>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</si>
  <si>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</si>
  <si>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</si>
  <si>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</si>
  <si>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</si>
  <si>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</si>
  <si>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</si>
  <si>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</si>
  <si>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</si>
  <si>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</si>
  <si>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</si>
  <si>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</si>
  <si>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</si>
  <si>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</si>
  <si>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</si>
  <si>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</si>
  <si>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</si>
  <si>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</si>
  <si>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</si>
  <si>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</si>
  <si>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</si>
  <si>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</si>
  <si>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</si>
  <si>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</si>
  <si>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</si>
  <si>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</si>
  <si>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</si>
  <si>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</si>
  <si>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</si>
  <si>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</si>
  <si>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</si>
  <si>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</si>
  <si>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</si>
  <si>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</si>
  <si>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</si>
  <si>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</si>
  <si>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</si>
  <si>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</si>
  <si>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</si>
  <si>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</si>
  <si>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</si>
  <si>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</si>
  <si>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</si>
  <si>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</si>
  <si>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</si>
  <si>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</si>
  <si>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</si>
  <si>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</si>
  <si>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</si>
  <si>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</si>
  <si>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</si>
  <si>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</si>
  <si>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</si>
  <si>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</si>
  <si>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</si>
  <si>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</si>
  <si>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</si>
  <si>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</si>
  <si>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</si>
  <si>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</si>
  <si>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</si>
  <si>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</si>
  <si>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</si>
  <si>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</si>
  <si>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</si>
  <si>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</si>
  <si>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</si>
  <si>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</si>
  <si>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</si>
  <si>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</si>
  <si>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</si>
  <si>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</si>
  <si>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</si>
  <si>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</si>
  <si>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</si>
  <si>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</si>
  <si>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</si>
  <si>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</si>
  <si>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</si>
  <si>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</si>
  <si>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</si>
  <si>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</si>
  <si>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</si>
  <si>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</si>
  <si>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</si>
  <si>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</si>
  <si>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</si>
  <si>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</si>
  <si>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</si>
  <si>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</si>
  <si>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</si>
  <si>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</si>
  <si>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</si>
  <si>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</si>
  <si>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</si>
  <si>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</si>
  <si>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</si>
  <si>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</si>
  <si>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</si>
  <si>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</si>
  <si>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</si>
  <si>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</si>
  <si>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</si>
  <si>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</si>
  <si>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</si>
  <si>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</si>
  <si>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</si>
  <si>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</si>
  <si>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</si>
  <si>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</si>
  <si>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</si>
  <si>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</si>
  <si>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</si>
  <si>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</si>
  <si>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</si>
  <si>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</si>
  <si>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</si>
  <si>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</si>
  <si>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</si>
  <si>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</si>
  <si>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</si>
  <si>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</si>
  <si>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</si>
  <si>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</si>
  <si>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</si>
  <si>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</si>
  <si>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</si>
  <si>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</si>
  <si>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</si>
  <si>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</si>
  <si>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</si>
  <si>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</si>
  <si>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</si>
  <si>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</si>
  <si>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</si>
  <si>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</si>
  <si>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</si>
  <si>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</si>
  <si>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</si>
  <si>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</si>
  <si>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</si>
  <si>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</si>
  <si>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</si>
  <si>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</si>
  <si>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</si>
  <si>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</si>
  <si>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</si>
  <si>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</si>
  <si>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</si>
  <si>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</si>
  <si>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</si>
  <si>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</si>
  <si>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</si>
  <si>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</si>
  <si>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</si>
  <si>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</si>
  <si>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</si>
  <si>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</si>
  <si>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</si>
  <si>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</si>
  <si>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</si>
  <si>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</si>
  <si>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</si>
  <si>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</si>
  <si>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</si>
  <si>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</si>
  <si>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</si>
  <si>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</si>
  <si>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</si>
  <si>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</si>
  <si>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</si>
  <si>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</si>
  <si>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</si>
  <si>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</si>
  <si>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</si>
  <si>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</si>
  <si>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</si>
  <si>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</si>
  <si>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</si>
  <si>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</si>
  <si>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</si>
  <si>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</si>
  <si>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</si>
  <si>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</si>
  <si>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</si>
  <si>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</si>
  <si>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</si>
  <si>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</si>
  <si>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</si>
  <si>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</si>
  <si>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</si>
  <si>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</si>
  <si>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</si>
  <si>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</si>
  <si>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</si>
  <si>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</si>
  <si>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</si>
  <si>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</si>
  <si>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</si>
  <si>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</si>
  <si>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</si>
  <si>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</si>
  <si>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</si>
  <si>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</si>
  <si>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</si>
  <si>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</si>
  <si>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</si>
  <si>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</si>
  <si>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</si>
  <si>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</si>
  <si>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</si>
  <si>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</si>
  <si>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</si>
  <si>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</si>
  <si>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</si>
  <si>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</si>
  <si>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</si>
  <si>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</si>
  <si>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</si>
  <si>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</si>
  <si>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</si>
  <si>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</si>
  <si>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</si>
  <si>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</si>
  <si>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</si>
  <si>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</si>
  <si>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</si>
  <si>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</si>
  <si>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</si>
  <si>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</si>
  <si>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</si>
  <si>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</si>
  <si>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</si>
  <si>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</si>
  <si>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</si>
  <si>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</si>
  <si>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</si>
  <si>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</si>
  <si>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</si>
  <si>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</si>
  <si>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</si>
  <si>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</si>
  <si>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</si>
  <si>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</si>
  <si>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</si>
  <si>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</si>
  <si>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</si>
  <si>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</si>
  <si>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</si>
  <si>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</si>
  <si>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</si>
  <si>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</si>
  <si>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</si>
  <si>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</si>
  <si>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</si>
  <si>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</si>
  <si>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</si>
  <si>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</si>
  <si>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</si>
  <si>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</si>
  <si>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</si>
  <si>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</si>
  <si>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</si>
  <si>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</si>
  <si>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</si>
  <si>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</si>
  <si>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</si>
  <si>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</si>
  <si>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</si>
  <si>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</si>
  <si>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</si>
  <si>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</si>
  <si>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</si>
  <si>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</si>
  <si>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</si>
  <si>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</si>
  <si>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</si>
  <si>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</si>
  <si>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</si>
  <si>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</si>
  <si>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</si>
  <si>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</si>
  <si>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</si>
  <si>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</si>
  <si>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</si>
  <si>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</si>
  <si>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</si>
  <si>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</si>
  <si>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</si>
  <si>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</si>
  <si>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</si>
  <si>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</si>
  <si>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</si>
  <si>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</si>
  <si>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</si>
  <si>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</si>
  <si>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</si>
  <si>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</si>
  <si>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</si>
  <si>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</si>
  <si>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</si>
  <si>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</si>
  <si>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</si>
  <si>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</si>
  <si>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</si>
  <si>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</si>
  <si>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</si>
  <si>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</si>
  <si>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</si>
  <si>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</si>
  <si>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</si>
  <si>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</si>
  <si>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</si>
  <si>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</si>
  <si>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</si>
  <si>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</si>
  <si>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</si>
  <si>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</si>
  <si>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</si>
  <si>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</si>
  <si>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</si>
  <si>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</si>
  <si>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</si>
  <si>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</si>
  <si>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</si>
  <si>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</si>
  <si>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</si>
  <si>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</si>
  <si>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</si>
  <si>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</si>
  <si>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</si>
  <si>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</si>
  <si>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</si>
  <si>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</si>
  <si>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</si>
  <si>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</si>
  <si>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</si>
  <si>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</si>
  <si>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</si>
  <si>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</si>
  <si>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</si>
  <si>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</si>
  <si>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</si>
  <si>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</si>
  <si>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</si>
  <si>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</si>
  <si>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</si>
  <si>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</si>
  <si>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</si>
  <si>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</si>
  <si>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</si>
  <si>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</si>
  <si>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</si>
  <si>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</si>
  <si>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</si>
  <si>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</si>
  <si>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</si>
  <si>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</si>
  <si>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</si>
  <si>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</si>
  <si>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</si>
  <si>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</si>
  <si>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</si>
  <si>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</si>
  <si>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</si>
  <si>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</si>
  <si>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</si>
  <si>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</si>
  <si>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</si>
  <si>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</si>
  <si>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</si>
  <si>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</si>
  <si>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</si>
  <si>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</si>
  <si>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</si>
  <si>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</si>
  <si>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</si>
  <si>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</si>
  <si>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</si>
  <si>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</si>
  <si>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</si>
  <si>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</si>
  <si>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</si>
  <si>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</si>
  <si>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</si>
  <si>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</si>
  <si>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</si>
  <si>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</si>
  <si>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</si>
  <si>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</si>
  <si>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</si>
  <si>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</si>
  <si>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</si>
  <si>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</si>
  <si>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</si>
  <si>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</si>
  <si>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</si>
  <si>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</si>
  <si>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</si>
  <si>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</si>
  <si>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</si>
  <si>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</si>
  <si>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</si>
  <si>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</si>
  <si>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</si>
  <si>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</si>
  <si>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</si>
  <si>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</si>
  <si>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</si>
  <si>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</si>
  <si>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</si>
  <si>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</si>
  <si>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</si>
  <si>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</si>
  <si>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</si>
  <si>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</si>
  <si>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</si>
  <si>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</si>
  <si>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</si>
  <si>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</si>
  <si>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</si>
  <si>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</si>
  <si>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</si>
  <si>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</si>
  <si>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</si>
  <si>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</si>
  <si>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</si>
  <si>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</si>
  <si>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</si>
  <si>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</si>
  <si>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</si>
  <si>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</si>
  <si>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</si>
  <si>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</si>
  <si>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</si>
  <si>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</si>
  <si>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</si>
  <si>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</si>
  <si>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</si>
  <si>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</si>
  <si>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</si>
  <si>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</si>
  <si>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</si>
  <si>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</si>
  <si>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</si>
  <si>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</si>
  <si>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</si>
  <si>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</si>
  <si>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</si>
  <si>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</si>
  <si>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</si>
  <si>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</si>
  <si>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</si>
  <si>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</si>
  <si>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</si>
  <si>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</si>
  <si>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</si>
  <si>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</si>
  <si>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</si>
  <si>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</si>
  <si>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</si>
  <si>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</si>
  <si>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</si>
  <si>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</si>
  <si>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</si>
  <si>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</si>
  <si>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</si>
  <si>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</si>
  <si>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</si>
  <si>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</si>
  <si>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</si>
  <si>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</si>
  <si>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</si>
  <si>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</si>
  <si>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</si>
  <si>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</si>
  <si>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</si>
  <si>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</si>
  <si>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</si>
  <si>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</si>
  <si>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</si>
  <si>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</si>
  <si>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</si>
  <si>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</si>
  <si>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</si>
  <si>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</si>
  <si>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</si>
  <si>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</si>
  <si>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</si>
  <si>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</si>
  <si>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</si>
  <si>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</si>
  <si>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</si>
  <si>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</si>
  <si>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</si>
  <si>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</si>
  <si>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</si>
  <si>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</si>
  <si>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</si>
  <si>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</si>
  <si>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</si>
  <si>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</si>
  <si>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</si>
  <si>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</si>
  <si>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</si>
  <si>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</si>
  <si>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</si>
  <si>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</si>
  <si>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</si>
  <si>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</si>
  <si>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</si>
  <si>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</si>
  <si>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</si>
  <si>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</si>
  <si>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</si>
  <si>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</si>
  <si>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</si>
  <si>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</si>
  <si>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</si>
  <si>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</si>
  <si>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</si>
  <si>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</si>
  <si>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</si>
  <si>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</si>
  <si>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</si>
  <si>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</si>
  <si>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</si>
  <si>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</si>
  <si>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</si>
  <si>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</si>
  <si>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</si>
  <si>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</si>
  <si>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</si>
  <si>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</si>
  <si>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</si>
  <si>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</si>
  <si>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</si>
  <si>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</si>
  <si>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</si>
  <si>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</si>
  <si>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</si>
  <si>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</si>
  <si>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</si>
  <si>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</si>
  <si>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</si>
  <si>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</si>
  <si>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</si>
  <si>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</si>
  <si>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</si>
  <si>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</si>
  <si>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</si>
  <si>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</si>
  <si>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</si>
  <si>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</si>
  <si>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</si>
  <si>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</si>
  <si>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</si>
  <si>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</si>
  <si>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</si>
  <si>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</si>
  <si>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</si>
  <si>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</si>
  <si>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</si>
  <si>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</si>
  <si>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</si>
  <si>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</si>
  <si>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</si>
  <si>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</si>
  <si>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</si>
  <si>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</si>
  <si>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</si>
  <si>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</si>
  <si>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</si>
  <si>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</si>
  <si>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</si>
  <si>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</si>
  <si>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</si>
  <si>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</si>
  <si>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</si>
  <si>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</si>
  <si>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</si>
  <si>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</si>
  <si>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</si>
  <si>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</si>
  <si>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</si>
  <si>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</si>
  <si>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</si>
  <si>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</si>
  <si>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</si>
  <si>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</si>
  <si>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</si>
  <si>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</si>
  <si>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</si>
  <si>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</si>
  <si>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</si>
  <si>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</si>
  <si>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</si>
  <si>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</si>
  <si>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</si>
  <si>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</si>
  <si>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</si>
  <si>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</si>
  <si>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</si>
  <si>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</si>
  <si>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</si>
  <si>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</si>
  <si>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</si>
  <si>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</si>
  <si>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</si>
  <si>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</si>
  <si>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</si>
  <si>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</si>
  <si>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</si>
  <si>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</si>
  <si>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</si>
  <si>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</si>
  <si>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</si>
  <si>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</si>
  <si>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</si>
  <si>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</si>
  <si>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</si>
  <si>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</si>
  <si>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</si>
  <si>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</si>
  <si>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</si>
  <si>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</si>
  <si>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</si>
  <si>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</si>
  <si>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</si>
  <si>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</si>
  <si>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</si>
  <si>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</si>
  <si>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</si>
  <si>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</si>
  <si>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</si>
  <si>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</si>
  <si>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</si>
  <si>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</si>
  <si>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</si>
  <si>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</si>
  <si>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</si>
  <si>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</si>
  <si>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</si>
  <si>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</si>
  <si>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</si>
  <si>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</si>
  <si>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</si>
  <si>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</si>
  <si>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</si>
  <si>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</si>
  <si>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</si>
  <si>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</si>
  <si>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</si>
  <si>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</si>
  <si>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</si>
  <si>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</si>
  <si>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</si>
  <si>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</si>
  <si>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</si>
  <si>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</si>
  <si>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</si>
  <si>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</si>
  <si>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</si>
  <si>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</si>
  <si>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</si>
  <si>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</si>
  <si>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</si>
  <si>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</si>
  <si>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</si>
  <si>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</si>
  <si>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</si>
  <si>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</si>
  <si>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</si>
  <si>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</si>
  <si>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</si>
  <si>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</si>
  <si>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</si>
  <si>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</si>
  <si>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</si>
  <si>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</si>
  <si>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</si>
  <si>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</si>
  <si>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</si>
  <si>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</si>
  <si>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</si>
  <si>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</si>
  <si>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</si>
  <si>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</si>
  <si>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</si>
  <si>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</si>
  <si>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</si>
  <si>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</si>
  <si>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</si>
  <si>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</si>
  <si>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</si>
  <si>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</si>
  <si>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</si>
  <si>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</si>
  <si>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</si>
  <si>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</si>
  <si>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</si>
  <si>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</si>
  <si>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</si>
  <si>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</si>
  <si>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</si>
  <si>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</si>
  <si>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</si>
  <si>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</si>
  <si>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</si>
  <si>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</si>
  <si>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</si>
  <si>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</si>
  <si>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</si>
  <si>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</si>
  <si>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</si>
  <si>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</si>
  <si>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</si>
  <si>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</si>
  <si>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</si>
  <si>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</si>
  <si>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</si>
  <si>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</si>
  <si>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</si>
  <si>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</si>
  <si>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</si>
  <si>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</si>
  <si>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</si>
  <si>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</si>
  <si>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</si>
  <si>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</si>
  <si>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</si>
  <si>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</si>
  <si>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</si>
  <si>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</si>
  <si>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</si>
  <si>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</si>
  <si>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</si>
  <si>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</si>
  <si>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</si>
  <si>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</si>
  <si>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</si>
  <si>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</si>
  <si>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</si>
  <si>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</si>
  <si>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</si>
  <si>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</si>
  <si>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</si>
  <si>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</si>
  <si>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</si>
  <si>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</si>
  <si>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</si>
  <si>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</si>
  <si>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</si>
  <si>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</si>
  <si>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</si>
  <si>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</si>
  <si>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</si>
  <si>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</si>
  <si>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</si>
  <si>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</si>
  <si>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</si>
  <si>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</si>
  <si>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</si>
  <si>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</si>
  <si>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</si>
  <si>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</si>
  <si>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</si>
  <si>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</si>
  <si>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</si>
  <si>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</si>
  <si>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</si>
  <si>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</si>
  <si>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</si>
  <si>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</si>
  <si>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</si>
  <si>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</si>
  <si>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</si>
  <si>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</si>
  <si>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</si>
  <si>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</si>
  <si>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</si>
  <si>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</si>
  <si>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</si>
  <si>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</si>
  <si>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</si>
  <si>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</si>
  <si>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</si>
  <si>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</si>
  <si>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</si>
  <si>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</si>
  <si>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</si>
  <si>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</si>
  <si>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</si>
  <si>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</si>
  <si>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</si>
  <si>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</si>
  <si>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</si>
  <si>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</si>
  <si>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</si>
  <si>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</si>
  <si>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</si>
  <si>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</si>
  <si>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</si>
  <si>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</si>
  <si>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</si>
  <si>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</si>
  <si>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</si>
  <si>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</si>
  <si>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</si>
  <si>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</si>
  <si>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</si>
  <si>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</si>
  <si>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</si>
  <si>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</si>
  <si>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</si>
  <si>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</si>
  <si>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</si>
  <si>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</si>
  <si>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</si>
  <si>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</si>
  <si>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</si>
  <si>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</si>
  <si>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</si>
  <si>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</si>
  <si>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</si>
  <si>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</si>
  <si>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</si>
  <si>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</si>
  <si>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</si>
  <si>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</si>
  <si>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</si>
  <si>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</si>
  <si>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</si>
  <si>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</si>
  <si>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</si>
  <si>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</si>
  <si>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</si>
  <si>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</si>
  <si>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</si>
  <si>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</si>
  <si>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</si>
  <si>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</si>
  <si>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</si>
  <si>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</si>
  <si>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</si>
  <si>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</si>
  <si>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</si>
  <si>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</si>
  <si>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</si>
  <si>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</si>
  <si>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</si>
  <si>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</si>
  <si>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</si>
  <si>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</si>
  <si>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</si>
  <si>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</si>
  <si>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</si>
  <si>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</si>
  <si>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</si>
  <si>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</si>
  <si>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</si>
  <si>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</si>
  <si>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</si>
  <si>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</si>
  <si>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</si>
  <si>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</si>
  <si>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</si>
  <si>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</si>
  <si>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</si>
  <si>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</si>
  <si>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</si>
  <si>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</si>
  <si>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</si>
  <si>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</si>
  <si>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</si>
  <si>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</si>
  <si>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</si>
  <si>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</si>
  <si>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</si>
  <si>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</si>
  <si>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</si>
  <si>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</si>
  <si>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</si>
  <si>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</si>
  <si>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</si>
  <si>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</si>
  <si>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</si>
  <si>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</si>
  <si>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</si>
  <si>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</si>
  <si>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</si>
  <si>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</si>
  <si>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</si>
  <si>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</si>
  <si>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</si>
  <si>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</si>
  <si>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</si>
  <si>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</si>
  <si>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</si>
  <si>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</si>
  <si>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</si>
  <si>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</si>
  <si>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</si>
  <si>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</si>
  <si>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</si>
  <si>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</si>
  <si>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</si>
  <si>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</si>
  <si>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</si>
  <si>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</si>
  <si>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</si>
  <si>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</si>
  <si>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</si>
  <si>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</si>
  <si>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</si>
  <si>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</si>
  <si>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</si>
  <si>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</si>
  <si>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</si>
  <si>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</si>
  <si>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</si>
  <si>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</si>
  <si>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</si>
  <si>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</si>
  <si>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</si>
  <si>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</si>
  <si>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</si>
  <si>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</si>
  <si>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</si>
  <si>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</si>
  <si>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</si>
  <si>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</si>
  <si>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</si>
  <si>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</si>
  <si>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</si>
  <si>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</si>
  <si>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</si>
  <si>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</si>
  <si>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</si>
  <si>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</si>
  <si>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</si>
  <si>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</si>
  <si>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</si>
  <si>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</si>
  <si>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</si>
  <si>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</si>
  <si>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</si>
  <si>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</si>
  <si>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</si>
  <si>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</si>
  <si>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</si>
  <si>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</si>
  <si>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</si>
  <si>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</si>
  <si>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</si>
  <si>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</si>
  <si>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</si>
  <si>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</si>
  <si>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</si>
  <si>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</si>
  <si>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</si>
  <si>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</si>
  <si>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</si>
  <si>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</si>
  <si>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</si>
  <si>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</si>
  <si>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</si>
  <si>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</si>
  <si>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</si>
  <si>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</si>
  <si>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</si>
  <si>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</si>
  <si>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</si>
  <si>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</si>
  <si>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</si>
  <si>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</si>
  <si>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</si>
  <si>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</si>
  <si>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</si>
  <si>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</si>
  <si>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</si>
  <si>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</si>
  <si>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</si>
  <si>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</si>
  <si>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</si>
  <si>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</si>
  <si>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</si>
  <si>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</si>
  <si>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</si>
  <si>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</si>
  <si>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</si>
  <si>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</si>
  <si>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</si>
  <si>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</si>
  <si>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</si>
  <si>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</si>
  <si>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</si>
  <si>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</si>
  <si>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</si>
  <si>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</si>
  <si>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</si>
  <si>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</si>
  <si>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</si>
  <si>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</si>
  <si>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</si>
  <si>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</si>
  <si>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</si>
  <si>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</si>
  <si>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</si>
  <si>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</si>
  <si>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</si>
  <si>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</si>
  <si>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</si>
  <si>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</si>
  <si>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</si>
  <si>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</si>
  <si>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</si>
  <si>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</si>
  <si>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</si>
  <si>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</si>
  <si>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</si>
  <si>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</si>
  <si>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</si>
  <si>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</si>
  <si>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</si>
  <si>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</si>
  <si>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</si>
  <si>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</si>
  <si>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</si>
  <si>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</si>
  <si>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</si>
  <si>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</si>
  <si>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</si>
  <si>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</si>
  <si>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</si>
  <si>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</si>
  <si>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</si>
  <si>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</si>
  <si>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</si>
  <si>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</si>
  <si>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</si>
  <si>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</si>
  <si>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</si>
  <si>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</si>
  <si>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</si>
  <si>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</si>
  <si>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</si>
  <si>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</si>
  <si>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</si>
  <si>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</si>
  <si>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</si>
  <si>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</si>
  <si>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</si>
  <si>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</si>
  <si>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</si>
  <si>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</si>
  <si>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</si>
  <si>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</si>
  <si>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</si>
  <si>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</si>
  <si>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</si>
  <si>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</si>
  <si>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</si>
  <si>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</si>
  <si>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</si>
  <si>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</si>
  <si>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</si>
  <si>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</si>
  <si>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</si>
  <si>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</si>
  <si>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</si>
  <si>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</si>
  <si>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</si>
  <si>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</si>
  <si>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</si>
  <si>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</si>
  <si>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</si>
  <si>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</si>
  <si>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</si>
  <si>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</si>
  <si>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</si>
  <si>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</si>
  <si>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</si>
  <si>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</si>
  <si>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</si>
  <si>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</si>
  <si>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</si>
  <si>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</si>
  <si>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</si>
  <si>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</si>
  <si>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</si>
  <si>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</si>
  <si>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</si>
  <si>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</si>
  <si>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</si>
  <si>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</si>
  <si>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</si>
  <si>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</si>
  <si>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</si>
  <si>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</si>
  <si>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</si>
  <si>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</si>
  <si>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</si>
  <si>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</si>
  <si>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</si>
  <si>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</si>
  <si>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</si>
  <si>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</si>
  <si>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</si>
  <si>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</si>
  <si>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</si>
  <si>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</si>
  <si>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</si>
  <si>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</si>
  <si>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</si>
  <si>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</si>
  <si>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</si>
  <si>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</si>
  <si>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</si>
  <si>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</si>
  <si>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</si>
  <si>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</si>
  <si>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</si>
  <si>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</si>
  <si>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</si>
  <si>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</si>
  <si>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</si>
  <si>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</si>
  <si>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</si>
  <si>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</si>
  <si>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</si>
  <si>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</si>
  <si>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</si>
  <si>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</si>
  <si>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</si>
  <si>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</si>
  <si>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</si>
  <si>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</si>
  <si>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</si>
  <si>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</si>
  <si>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</si>
  <si>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</si>
  <si>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</si>
  <si>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</si>
  <si>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</si>
  <si>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</si>
  <si>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</si>
  <si>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</si>
  <si>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</si>
  <si>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</si>
  <si>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</si>
  <si>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</si>
  <si>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</si>
  <si>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</si>
  <si>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</si>
  <si>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</si>
  <si>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</si>
  <si>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</si>
  <si>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</si>
  <si>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</si>
  <si>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</si>
  <si>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</si>
  <si>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</si>
  <si>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</si>
  <si>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</si>
  <si>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</si>
  <si>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</si>
  <si>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</si>
  <si>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</si>
  <si>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</si>
  <si>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</si>
  <si>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</si>
  <si>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</si>
  <si>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</si>
  <si>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</si>
  <si>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</si>
  <si>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</si>
  <si>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</si>
  <si>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</si>
  <si>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</si>
  <si>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</si>
  <si>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</si>
  <si>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</si>
  <si>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</si>
  <si>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</si>
  <si>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</si>
  <si>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</si>
  <si>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</si>
  <si>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</si>
  <si>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</si>
  <si>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</si>
  <si>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</si>
  <si>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</si>
  <si>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</si>
  <si>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</si>
  <si>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</si>
  <si>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</si>
  <si>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</si>
  <si>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</si>
  <si>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</si>
  <si>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</si>
  <si>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</si>
  <si>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</si>
  <si>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</si>
  <si>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</si>
  <si>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</si>
  <si>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</si>
  <si>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</si>
  <si>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</si>
  <si>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</si>
  <si>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</si>
  <si>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</si>
  <si>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</si>
  <si>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</si>
  <si>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</si>
  <si>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</si>
  <si>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</si>
  <si>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</si>
  <si>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</si>
  <si>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</si>
  <si>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</si>
  <si>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</si>
  <si>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</si>
  <si>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</si>
  <si>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</si>
  <si>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</si>
  <si>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</si>
  <si>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</si>
  <si>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</si>
  <si>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</si>
  <si>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</si>
  <si>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</si>
  <si>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</si>
  <si>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</si>
  <si>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</si>
  <si>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</si>
  <si>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</si>
  <si>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</si>
  <si>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</si>
  <si>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</si>
  <si>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</si>
  <si>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</si>
  <si>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</si>
  <si>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</si>
  <si>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</si>
  <si>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</si>
  <si>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</si>
  <si>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</si>
  <si>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</si>
  <si>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</si>
  <si>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</si>
  <si>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</si>
  <si>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</si>
  <si>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</si>
  <si>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</si>
  <si>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</si>
  <si>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</si>
  <si>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</si>
  <si>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</si>
  <si>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</si>
  <si>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</si>
  <si>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</si>
  <si>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</si>
  <si>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</si>
  <si>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</si>
  <si>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</si>
  <si>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</si>
  <si>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</si>
  <si>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</si>
  <si>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</si>
  <si>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</si>
  <si>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</si>
  <si>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</si>
  <si>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</si>
  <si>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</si>
  <si>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</si>
  <si>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</si>
  <si>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</si>
  <si>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</si>
  <si>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</si>
  <si>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</si>
  <si>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</si>
  <si>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</si>
  <si>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</si>
  <si>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</si>
  <si>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</si>
  <si>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</si>
  <si>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</si>
  <si>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</si>
  <si>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</si>
  <si>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</si>
  <si>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</si>
  <si>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</si>
  <si>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</si>
  <si>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</si>
  <si>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</si>
  <si>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</si>
  <si>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</si>
  <si>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</si>
  <si>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</si>
  <si>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</si>
  <si>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</si>
  <si>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</si>
  <si>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</si>
  <si>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</si>
  <si>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</si>
  <si>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</si>
  <si>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</si>
  <si>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</si>
  <si>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</si>
  <si>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</si>
  <si>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</si>
  <si>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</si>
  <si>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</si>
  <si>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</si>
  <si>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</si>
  <si>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</si>
  <si>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</si>
  <si>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</si>
  <si>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</si>
  <si>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</si>
  <si>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</si>
  <si>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</si>
  <si>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</si>
  <si>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</si>
  <si>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</si>
  <si>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</si>
  <si>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</si>
  <si>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</si>
  <si>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</si>
  <si>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</si>
  <si>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</si>
  <si>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</si>
  <si>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</si>
  <si>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</si>
  <si>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</si>
  <si>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</si>
  <si>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</si>
  <si>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</si>
  <si>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</si>
  <si>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</si>
  <si>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</si>
  <si>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</si>
  <si>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</si>
  <si>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</si>
  <si>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</si>
  <si>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</si>
  <si>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</si>
  <si>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</si>
  <si>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</si>
  <si>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</si>
  <si>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</si>
  <si>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</si>
  <si>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</si>
  <si>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</si>
  <si>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</si>
  <si>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</si>
  <si>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</si>
  <si>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</si>
  <si>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</si>
  <si>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</si>
  <si>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</si>
  <si>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</si>
  <si>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</si>
  <si>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</si>
  <si>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</si>
  <si>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</si>
  <si>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</si>
  <si>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</si>
  <si>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</si>
  <si>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</si>
  <si>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</si>
  <si>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</si>
  <si>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</si>
  <si>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</si>
  <si>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</si>
  <si>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</si>
  <si>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</si>
  <si>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</si>
  <si>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</si>
  <si>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</si>
  <si>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</si>
  <si>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</si>
  <si>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</si>
  <si>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</si>
  <si>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</si>
  <si>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</si>
  <si>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</si>
  <si>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</si>
  <si>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</si>
  <si>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</si>
  <si>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</si>
  <si>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</si>
  <si>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</si>
  <si>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</si>
  <si>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</si>
  <si>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</si>
  <si>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</si>
  <si>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</si>
  <si>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</si>
  <si>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</si>
  <si>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</si>
  <si>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</si>
  <si>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</si>
  <si>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</si>
  <si>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</si>
  <si>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</si>
  <si>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</si>
  <si>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</si>
  <si>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</si>
  <si>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</si>
  <si>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</si>
  <si>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</si>
  <si>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</si>
  <si>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</si>
  <si>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</si>
  <si>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</si>
  <si>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</si>
  <si>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</si>
  <si>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</si>
  <si>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</si>
  <si>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</si>
  <si>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</si>
  <si>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</si>
  <si>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</si>
  <si>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</si>
  <si>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</si>
  <si>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</si>
  <si>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</si>
  <si>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</si>
  <si>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</si>
  <si>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</si>
  <si>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</si>
  <si>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</si>
  <si>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</si>
  <si>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</si>
  <si>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</si>
  <si>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</si>
  <si>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</si>
  <si>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</si>
  <si>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</si>
  <si>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</si>
  <si>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</si>
  <si>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</si>
  <si>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</si>
  <si>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</si>
  <si>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</si>
  <si>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</si>
  <si>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</si>
  <si>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</si>
  <si>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</si>
  <si>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</si>
  <si>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</si>
  <si>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</si>
  <si>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</si>
  <si>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</si>
  <si>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</si>
  <si>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</si>
  <si>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</si>
  <si>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</si>
  <si>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</si>
  <si>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</si>
  <si>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</si>
  <si>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</si>
  <si>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</si>
  <si>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</si>
  <si>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</si>
  <si>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</si>
  <si>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</si>
  <si>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</si>
  <si>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</si>
  <si>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</si>
  <si>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</si>
  <si>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</si>
  <si>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</si>
  <si>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</si>
  <si>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</si>
  <si>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</si>
  <si>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</si>
  <si>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</si>
  <si>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</si>
  <si>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</si>
  <si>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</si>
  <si>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</si>
  <si>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</si>
  <si>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</si>
  <si>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</si>
  <si>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</si>
  <si>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</si>
  <si>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</si>
  <si>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</si>
  <si>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</si>
  <si>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</si>
  <si>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</si>
  <si>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</si>
  <si>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</si>
  <si>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</si>
  <si>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</si>
  <si>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</si>
  <si>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</si>
  <si>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</si>
  <si>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</si>
  <si>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</si>
  <si>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</si>
  <si>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</si>
  <si>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</si>
  <si>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</si>
  <si>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</si>
  <si>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</si>
  <si>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</si>
  <si>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</si>
  <si>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</si>
  <si>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</si>
  <si>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</si>
  <si>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</si>
  <si>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</si>
  <si>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</si>
  <si>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</si>
  <si>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</si>
  <si>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</si>
  <si>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</si>
  <si>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</si>
  <si>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</si>
  <si>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</si>
  <si>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</si>
  <si>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</si>
  <si>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</si>
  <si>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</si>
  <si>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</si>
  <si>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</si>
  <si>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</si>
  <si>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</si>
  <si>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</si>
  <si>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</si>
  <si>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</si>
  <si>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</si>
  <si>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</si>
  <si>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</si>
  <si>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</si>
  <si>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</si>
  <si>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</si>
  <si>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</si>
  <si>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</si>
  <si>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</si>
  <si>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</si>
  <si>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</si>
  <si>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</si>
  <si>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</si>
  <si>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</si>
  <si>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</si>
  <si>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</si>
  <si>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</si>
  <si>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</si>
  <si>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</si>
  <si>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</si>
  <si>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</si>
  <si>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</si>
  <si>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</si>
  <si>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</si>
  <si>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</si>
  <si>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</si>
  <si>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</si>
  <si>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</si>
  <si>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</si>
  <si>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</si>
  <si>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</si>
  <si>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</si>
  <si>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</si>
  <si>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</si>
  <si>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</si>
  <si>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</si>
  <si>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</si>
  <si>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</si>
  <si>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</si>
  <si>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</si>
  <si>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</si>
  <si>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</si>
  <si>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</si>
  <si>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</si>
  <si>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</si>
  <si>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</si>
  <si>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</si>
  <si>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</si>
  <si>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</si>
  <si>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</si>
  <si>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</si>
  <si>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</si>
  <si>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</si>
  <si>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</si>
  <si>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</si>
  <si>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</si>
  <si>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</si>
  <si>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</si>
  <si>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</si>
  <si>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</si>
  <si>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</si>
  <si>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</si>
  <si>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</si>
  <si>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</si>
  <si>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</si>
  <si>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</si>
  <si>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</si>
  <si>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</si>
  <si>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</si>
  <si>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</si>
  <si>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</si>
  <si>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</si>
  <si>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</si>
  <si>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</si>
  <si>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</si>
  <si>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</si>
  <si>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</si>
  <si>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</si>
  <si>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</si>
  <si>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</si>
  <si>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</si>
  <si>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</si>
  <si>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</si>
  <si>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</si>
  <si>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</si>
  <si>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</si>
  <si>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</si>
  <si>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</si>
  <si>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</si>
  <si>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</si>
  <si>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</si>
  <si>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</si>
  <si>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</si>
  <si>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</si>
  <si>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</si>
  <si>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</si>
  <si>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</si>
  <si>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</si>
  <si>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</si>
  <si>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</si>
  <si>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</si>
  <si>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</si>
  <si>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</si>
  <si>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</si>
  <si>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</si>
  <si>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</si>
  <si>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</si>
  <si>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</si>
  <si>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</si>
  <si>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</si>
  <si>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</si>
  <si>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</si>
  <si>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</si>
  <si>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</si>
  <si>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</si>
  <si>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</si>
  <si>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</si>
  <si>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</si>
  <si>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</si>
  <si>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</si>
  <si>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</si>
  <si>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</si>
  <si>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</si>
  <si>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</si>
  <si>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</si>
  <si>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</si>
  <si>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</si>
  <si>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</si>
  <si>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</si>
  <si>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</si>
  <si>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</si>
  <si>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</si>
  <si>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</si>
  <si>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</si>
  <si>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</si>
  <si>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</si>
  <si>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</si>
  <si>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</si>
  <si>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</si>
  <si>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</si>
  <si>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</si>
  <si>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</si>
  <si>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</si>
  <si>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</si>
  <si>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</si>
  <si>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</si>
  <si>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</si>
  <si>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</si>
  <si>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</si>
  <si>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</si>
  <si>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</si>
  <si>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</si>
  <si>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</si>
  <si>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</si>
  <si>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</si>
  <si>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</si>
  <si>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</si>
  <si>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</si>
  <si>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</si>
  <si>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</si>
  <si>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</si>
  <si>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</si>
  <si>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</si>
  <si>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</si>
  <si>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</si>
  <si>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</si>
  <si>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</si>
  <si>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</si>
  <si>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</si>
  <si>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</si>
  <si>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</si>
  <si>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</si>
  <si>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</si>
  <si>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</si>
  <si>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</si>
  <si>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</si>
  <si>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</si>
  <si>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</si>
  <si>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</si>
  <si>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</si>
  <si>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</si>
  <si>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</si>
  <si>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</si>
  <si>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</si>
  <si>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</si>
  <si>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</si>
  <si>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</si>
  <si>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</si>
  <si>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</si>
  <si>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</si>
  <si>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</si>
  <si>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</si>
  <si>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</si>
  <si>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</si>
  <si>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</si>
  <si>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</si>
  <si>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</si>
  <si>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</si>
  <si>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</si>
  <si>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</si>
  <si>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</si>
  <si>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</si>
  <si>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</si>
  <si>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</si>
  <si>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</si>
  <si>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</si>
  <si>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</si>
  <si>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</si>
  <si>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</si>
  <si>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</si>
  <si>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</si>
  <si>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</si>
  <si>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</si>
  <si>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</si>
  <si>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</si>
  <si>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</si>
  <si>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</si>
  <si>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</si>
  <si>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</si>
  <si>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</si>
  <si>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</si>
  <si>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</si>
  <si>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</si>
  <si>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</si>
  <si>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</si>
  <si>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</si>
  <si>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</si>
  <si>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</si>
  <si>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</si>
  <si>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</si>
  <si>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</si>
  <si>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</si>
  <si>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</si>
  <si>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</si>
  <si>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</si>
  <si>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</si>
  <si>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</si>
  <si>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</si>
  <si>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</si>
  <si>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</si>
  <si>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</si>
  <si>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</si>
  <si>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</si>
  <si>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</si>
  <si>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</si>
  <si>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</si>
  <si>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</si>
  <si>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</si>
  <si>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</si>
  <si>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</si>
  <si>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</si>
  <si>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</si>
  <si>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</si>
  <si>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</si>
  <si>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</si>
  <si>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</si>
  <si>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</si>
  <si>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</si>
  <si>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</si>
  <si>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</si>
  <si>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</si>
  <si>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</si>
  <si>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</si>
  <si>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</si>
  <si>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</si>
  <si>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</si>
  <si>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</si>
  <si>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</si>
  <si>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</si>
  <si>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</si>
  <si>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</si>
  <si>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</si>
  <si>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</si>
  <si>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</si>
  <si>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</si>
  <si>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</si>
  <si>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</si>
  <si>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</si>
  <si>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</si>
  <si>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</si>
  <si>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</si>
  <si>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</si>
  <si>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</si>
  <si>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</si>
  <si>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</si>
  <si>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</si>
  <si>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</si>
  <si>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</si>
  <si>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</si>
  <si>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</si>
  <si>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</si>
  <si>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</si>
  <si>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</si>
  <si>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</si>
  <si>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</si>
  <si>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</si>
  <si>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</si>
  <si>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</si>
  <si>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</si>
  <si>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</si>
  <si>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</si>
  <si>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</si>
  <si>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</si>
  <si>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</si>
  <si>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</si>
  <si>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</si>
  <si>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</si>
  <si>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</si>
  <si>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</si>
  <si>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</si>
  <si>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</si>
  <si>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</si>
  <si>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</si>
  <si>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</si>
  <si>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</si>
  <si>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</si>
  <si>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</si>
  <si>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</si>
  <si>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</si>
  <si>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</si>
  <si>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</si>
  <si>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</si>
  <si>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</si>
  <si>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</si>
  <si>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</si>
  <si>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</si>
  <si>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</si>
  <si>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</si>
  <si>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</si>
  <si>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</si>
  <si>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</si>
  <si>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</si>
  <si>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</si>
  <si>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</si>
  <si>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</si>
  <si>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</si>
  <si>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</si>
  <si>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</si>
  <si>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</si>
  <si>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</si>
  <si>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</si>
  <si>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</si>
  <si>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</si>
  <si>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</si>
  <si>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</si>
  <si>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</si>
  <si>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</si>
  <si>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</si>
  <si>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</si>
  <si>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</si>
  <si>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</si>
  <si>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</si>
  <si>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</si>
  <si>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</si>
  <si>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</si>
  <si>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</si>
  <si>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</si>
  <si>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</si>
  <si>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</si>
  <si>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</si>
  <si>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</si>
  <si>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</si>
  <si>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</si>
  <si>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</si>
  <si>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</si>
  <si>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</si>
  <si>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</si>
  <si>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</si>
  <si>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</si>
  <si>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</si>
  <si>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</si>
  <si>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</si>
  <si>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</si>
  <si>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</si>
  <si>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</si>
  <si>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</si>
  <si>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</si>
  <si>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</si>
  <si>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</si>
  <si>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</si>
  <si>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</si>
  <si>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</si>
  <si>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</si>
  <si>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</si>
  <si>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</si>
  <si>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</si>
  <si>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</si>
  <si>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</si>
  <si>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</si>
  <si>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</si>
  <si>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</si>
  <si>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</si>
  <si>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</si>
  <si>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</si>
  <si>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</si>
  <si>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</si>
  <si>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</si>
  <si>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</si>
  <si>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</si>
  <si>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</si>
  <si>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</si>
  <si>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</si>
  <si>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</si>
  <si>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</si>
  <si>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</si>
  <si>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</si>
  <si>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</si>
  <si>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</si>
  <si>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</si>
  <si>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</si>
  <si>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</si>
  <si>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</si>
  <si>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</si>
  <si>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</si>
  <si>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</si>
  <si>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</si>
  <si>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</si>
  <si>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</si>
  <si>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</si>
  <si>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</si>
  <si>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</si>
  <si>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</si>
  <si>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</si>
  <si>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</si>
  <si>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</si>
  <si>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</si>
  <si>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</si>
  <si>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</si>
  <si>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</si>
  <si>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</si>
  <si>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</si>
  <si>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</si>
  <si>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</si>
  <si>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</si>
  <si>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</si>
  <si>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</si>
  <si>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</si>
  <si>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</si>
  <si>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</si>
  <si>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</si>
  <si>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</si>
  <si>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</si>
  <si>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</si>
  <si>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</si>
  <si>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</si>
  <si>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</si>
  <si>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</si>
  <si>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</si>
  <si>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</si>
  <si>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</si>
  <si>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</si>
  <si>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</si>
  <si>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</si>
  <si>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</si>
  <si>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</si>
  <si>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</si>
  <si>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</si>
  <si>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</si>
  <si>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</si>
  <si>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</si>
  <si>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</si>
  <si>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</si>
  <si>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</si>
  <si>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</si>
  <si>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</si>
  <si>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</si>
  <si>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</si>
  <si>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</si>
  <si>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</si>
  <si>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</si>
  <si>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</si>
  <si>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</si>
  <si>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</si>
  <si>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</si>
  <si>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</si>
  <si>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</si>
  <si>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</si>
  <si>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</si>
  <si>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</si>
  <si>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</si>
  <si>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</si>
  <si>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</si>
  <si>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</si>
  <si>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</si>
  <si>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</si>
  <si>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</si>
  <si>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</si>
  <si>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</si>
  <si>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</si>
  <si>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</si>
  <si>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</si>
  <si>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</si>
  <si>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</si>
  <si>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</si>
  <si>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</si>
  <si>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</si>
  <si>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</si>
  <si>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</si>
  <si>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</si>
  <si>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</si>
  <si>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</si>
  <si>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</si>
  <si>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</si>
  <si>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</si>
  <si>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</si>
  <si>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</si>
  <si>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</si>
  <si>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</si>
  <si>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</si>
  <si>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</si>
  <si>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</si>
  <si>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</si>
  <si>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</si>
  <si>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</si>
  <si>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</si>
  <si>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</si>
  <si>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</si>
  <si>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</si>
  <si>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</si>
  <si>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</si>
  <si>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</si>
  <si>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</si>
  <si>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</si>
  <si>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</si>
  <si>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</si>
  <si>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</si>
  <si>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</si>
  <si>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</si>
  <si>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</si>
  <si>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</si>
  <si>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</si>
  <si>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</si>
  <si>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</si>
  <si>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</si>
  <si>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</si>
  <si>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</si>
  <si>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</si>
  <si>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</si>
  <si>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</si>
  <si>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</si>
  <si>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</si>
  <si>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</si>
  <si>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</si>
  <si>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</si>
  <si>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</si>
  <si>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</si>
  <si>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</si>
  <si>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</si>
  <si>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</si>
  <si>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</si>
  <si>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</si>
  <si>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</si>
  <si>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</si>
  <si>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</si>
  <si>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</si>
  <si>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</si>
  <si>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</si>
  <si>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</si>
  <si>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</si>
  <si>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</si>
  <si>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</si>
  <si>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</si>
  <si>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</si>
  <si>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</si>
  <si>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</si>
  <si>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</si>
  <si>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</si>
  <si>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</si>
  <si>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</si>
  <si>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</si>
  <si>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</si>
  <si>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</si>
  <si>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</si>
  <si>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</si>
  <si>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</si>
  <si>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</si>
  <si>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</si>
  <si>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</si>
  <si>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</si>
  <si>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</si>
  <si>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</si>
  <si>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</si>
  <si>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</si>
  <si>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</si>
  <si>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</si>
  <si>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</si>
  <si>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</si>
  <si>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</si>
  <si>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</si>
  <si>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</si>
  <si>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</si>
  <si>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</si>
  <si>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</si>
  <si>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</si>
  <si>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</si>
  <si>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</si>
  <si>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</si>
  <si>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</si>
  <si>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</si>
  <si>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</si>
  <si>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</si>
  <si>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</si>
  <si>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</si>
  <si>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</si>
  <si>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</si>
  <si>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</si>
  <si>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</si>
  <si>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</si>
  <si>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</si>
  <si>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</si>
  <si>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</si>
  <si>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</si>
  <si>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</si>
  <si>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</si>
  <si>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</si>
  <si>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</si>
  <si>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</si>
  <si>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</si>
  <si>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</si>
  <si>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</si>
  <si>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</si>
  <si>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</si>
  <si>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</si>
  <si>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</si>
  <si>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</si>
  <si>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</si>
  <si>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</si>
  <si>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</si>
  <si>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</si>
  <si>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</si>
  <si>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</si>
  <si>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</si>
  <si>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</si>
  <si>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</si>
  <si>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</si>
  <si>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</si>
  <si>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</si>
  <si>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</si>
  <si>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</si>
  <si>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</si>
  <si>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</si>
  <si>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</si>
  <si>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</si>
  <si>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</si>
  <si>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</si>
  <si>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</si>
  <si>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</si>
  <si>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</si>
  <si>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</si>
  <si>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</si>
  <si>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</si>
  <si>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</si>
  <si>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</si>
  <si>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</si>
  <si>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</si>
  <si>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</si>
  <si>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</si>
  <si>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</si>
  <si>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</si>
  <si>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</si>
  <si>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</si>
  <si>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</si>
  <si>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</si>
  <si>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</si>
  <si>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</si>
  <si>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</si>
  <si>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</si>
  <si>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</si>
  <si>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</si>
  <si>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</si>
  <si>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</si>
  <si>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</si>
  <si>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</si>
  <si>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</si>
  <si>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</si>
  <si>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</si>
  <si>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</si>
  <si>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</si>
  <si>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</si>
  <si>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</si>
  <si>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</si>
  <si>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</si>
  <si>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</si>
  <si>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</si>
  <si>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</si>
  <si>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</si>
  <si>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</si>
  <si>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</si>
  <si>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</si>
  <si>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</si>
  <si>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</si>
  <si>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</si>
  <si>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</si>
  <si>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</si>
  <si>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</si>
  <si>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</si>
  <si>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</si>
  <si>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</si>
  <si>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</si>
  <si>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</si>
  <si>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</si>
  <si>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</si>
  <si>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</si>
  <si>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</si>
  <si>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</si>
  <si>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</si>
  <si>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</si>
  <si>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</si>
  <si>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</si>
  <si>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</si>
  <si>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</si>
  <si>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</si>
  <si>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</si>
  <si>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</si>
  <si>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</si>
  <si>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</si>
  <si>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</si>
  <si>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</si>
  <si>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</si>
  <si>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</si>
  <si>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</si>
  <si>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</si>
  <si>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</si>
  <si>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</si>
  <si>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</si>
  <si>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</si>
  <si>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</si>
  <si>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</si>
  <si>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</si>
  <si>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</si>
  <si>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</si>
  <si>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</si>
  <si>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</si>
  <si>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</si>
  <si>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</si>
  <si>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</si>
  <si>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</si>
  <si>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</si>
  <si>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</si>
  <si>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</si>
  <si>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</si>
  <si>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</si>
  <si>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</si>
  <si>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</si>
  <si>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</si>
  <si>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</si>
  <si>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</si>
  <si>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</si>
  <si>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</si>
  <si>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</si>
  <si>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</si>
  <si>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</si>
  <si>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</si>
  <si>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</si>
  <si>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</si>
  <si>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</si>
  <si>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</si>
  <si>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</si>
  <si>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</si>
  <si>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</si>
  <si>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</si>
  <si>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</si>
  <si>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</si>
  <si>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</si>
  <si>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</si>
  <si>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</si>
  <si>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</si>
  <si>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</si>
  <si>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</si>
  <si>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</si>
  <si>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</si>
  <si>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</si>
  <si>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</si>
  <si>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</si>
  <si>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</si>
  <si>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</si>
  <si>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</si>
  <si>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</si>
  <si>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</si>
  <si>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</si>
  <si>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</si>
  <si>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</si>
  <si>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</si>
  <si>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</si>
  <si>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</si>
  <si>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</si>
  <si>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</si>
  <si>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</si>
  <si>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</si>
  <si>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</si>
  <si>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</si>
  <si>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</si>
  <si>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</si>
  <si>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</si>
  <si>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</si>
  <si>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</si>
  <si>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</si>
  <si>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</si>
  <si>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</si>
  <si>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</si>
  <si>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</si>
  <si>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</si>
  <si>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</si>
  <si>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</si>
  <si>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</si>
  <si>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</si>
  <si>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</si>
  <si>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</si>
  <si>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</si>
  <si>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</si>
  <si>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</si>
  <si>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</si>
  <si>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</si>
  <si>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</si>
  <si>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</si>
  <si>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</si>
  <si>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</si>
  <si>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</si>
  <si>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</si>
  <si>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</si>
  <si>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</si>
  <si>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</si>
  <si>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</si>
  <si>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</si>
  <si>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</si>
  <si>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</si>
  <si>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</si>
  <si>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</si>
  <si>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</si>
  <si>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</si>
  <si>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</si>
  <si>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</si>
  <si>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</si>
  <si>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</si>
  <si>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</si>
  <si>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</si>
  <si>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</si>
  <si>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</si>
  <si>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</si>
  <si>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</si>
  <si>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</si>
  <si>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</si>
  <si>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</si>
  <si>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</si>
  <si>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</si>
  <si>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</si>
  <si>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</si>
  <si>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</si>
  <si>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</si>
  <si>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</si>
  <si>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</si>
  <si>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</si>
  <si>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</si>
  <si>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</si>
  <si>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</si>
  <si>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</si>
  <si>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</si>
  <si>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</si>
  <si>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</si>
  <si>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</si>
  <si>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</si>
  <si>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</si>
  <si>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</si>
  <si>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</si>
  <si>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</si>
  <si>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</si>
  <si>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</si>
  <si>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</si>
  <si>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</si>
  <si>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</si>
  <si>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</si>
  <si>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</si>
  <si>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</si>
  <si>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</si>
  <si>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</si>
  <si>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</si>
  <si>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</si>
  <si>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</si>
  <si>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</si>
  <si>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</si>
  <si>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</si>
  <si>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</si>
  <si>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</si>
  <si>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</si>
  <si>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</si>
  <si>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</si>
  <si>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</si>
  <si>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</si>
  <si>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</si>
  <si>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</si>
  <si>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</si>
  <si>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</si>
  <si>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</si>
  <si>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</si>
  <si>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</si>
  <si>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</si>
  <si>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</si>
  <si>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</si>
  <si>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</si>
  <si>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</si>
  <si>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</si>
  <si>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</si>
  <si>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</si>
  <si>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</si>
  <si>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</si>
  <si>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</si>
  <si>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</si>
  <si>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</si>
  <si>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</si>
  <si>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</si>
  <si>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</si>
  <si>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</si>
  <si>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</si>
  <si>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</si>
  <si>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</si>
  <si>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</si>
  <si>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</si>
  <si>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</si>
  <si>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</si>
  <si>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</si>
  <si>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</si>
  <si>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</si>
  <si>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</si>
  <si>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</si>
  <si>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</si>
  <si>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</si>
  <si>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</si>
  <si>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</si>
  <si>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</si>
  <si>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</si>
  <si>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</si>
  <si>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</si>
  <si>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</si>
  <si>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</si>
  <si>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</si>
  <si>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</si>
  <si>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</si>
  <si>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</si>
  <si>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</si>
  <si>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</si>
  <si>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</si>
  <si>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</si>
  <si>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</si>
  <si>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</si>
  <si>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</si>
  <si>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</si>
  <si>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</si>
  <si>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</si>
  <si>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</si>
  <si>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</si>
  <si>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</si>
  <si>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</si>
  <si>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</si>
  <si>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</si>
  <si>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</si>
  <si>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</si>
  <si>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</si>
  <si>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</si>
  <si>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</si>
  <si>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</si>
  <si>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</si>
  <si>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</si>
  <si>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</si>
  <si>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</si>
  <si>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</si>
  <si>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</si>
  <si>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</si>
  <si>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</si>
  <si>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</si>
  <si>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</si>
  <si>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</si>
  <si>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</si>
  <si>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</si>
  <si>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</si>
  <si>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</si>
  <si>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</si>
  <si>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</si>
  <si>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</si>
  <si>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</si>
  <si>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</si>
  <si>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</si>
  <si>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</si>
  <si>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</si>
  <si>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</si>
  <si>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</si>
  <si>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</si>
  <si>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</si>
  <si>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</si>
  <si>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</si>
  <si>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</si>
  <si>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</si>
  <si>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</si>
  <si>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</si>
  <si>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</si>
  <si>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</si>
  <si>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</si>
  <si>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</si>
  <si>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</si>
  <si>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</si>
  <si>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</si>
  <si>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</si>
  <si>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</si>
  <si>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</si>
  <si>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</si>
  <si>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</si>
  <si>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</si>
  <si>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</si>
  <si>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</si>
  <si>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</si>
  <si>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</si>
  <si>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</si>
  <si>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</si>
  <si>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</si>
  <si>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</si>
  <si>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</si>
  <si>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</si>
  <si>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</si>
  <si>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</si>
  <si>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</si>
  <si>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</si>
  <si>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</si>
  <si>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</si>
  <si>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</si>
  <si>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</si>
  <si>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</si>
  <si>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</si>
  <si>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</si>
  <si>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</si>
  <si>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</si>
  <si>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</si>
  <si>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</si>
  <si>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</si>
  <si>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</si>
  <si>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</si>
  <si>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</si>
  <si>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</si>
  <si>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</si>
  <si>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</si>
  <si>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</si>
  <si>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</si>
  <si>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</si>
  <si>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</si>
  <si>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</si>
  <si>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</si>
  <si>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</si>
  <si>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</si>
  <si>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</si>
  <si>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</si>
  <si>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</si>
  <si>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</si>
  <si>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</si>
  <si>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</si>
  <si>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</si>
  <si>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</si>
  <si>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</si>
  <si>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</si>
  <si>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</si>
  <si>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</si>
  <si>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</si>
  <si>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</si>
  <si>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</si>
  <si>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</si>
  <si>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</si>
  <si>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</si>
  <si>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</si>
  <si>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</si>
  <si>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</si>
  <si>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</si>
  <si>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</si>
  <si>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</si>
  <si>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</si>
  <si>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</si>
  <si>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</si>
  <si>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</si>
  <si>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</si>
  <si>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</si>
  <si>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</si>
  <si>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</si>
  <si>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</si>
  <si>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</si>
  <si>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</si>
  <si>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</si>
  <si>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</si>
  <si>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</si>
  <si>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</si>
  <si>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</si>
  <si>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</si>
  <si>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</si>
  <si>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</si>
  <si>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</si>
  <si>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</si>
  <si>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</si>
  <si>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</si>
  <si>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</si>
  <si>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</si>
  <si>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</si>
  <si>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</si>
  <si>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</si>
  <si>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</si>
  <si>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</si>
  <si>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</si>
  <si>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</si>
  <si>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</si>
  <si>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</si>
  <si>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</si>
  <si>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</si>
  <si>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</si>
  <si>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</si>
  <si>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</si>
  <si>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</si>
  <si>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</si>
  <si>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</si>
  <si>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</si>
  <si>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</si>
  <si>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</si>
  <si>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</si>
  <si>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</si>
  <si>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</si>
  <si>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</si>
  <si>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</si>
  <si>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</si>
  <si>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</si>
  <si>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</si>
  <si>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</si>
  <si>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</si>
  <si>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</si>
  <si>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</si>
  <si>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</si>
  <si>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</si>
  <si>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</si>
  <si>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</si>
  <si>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</si>
  <si>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</si>
  <si>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</si>
  <si>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</si>
  <si>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</si>
  <si>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</si>
  <si>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</si>
  <si>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</si>
  <si>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</si>
  <si>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</si>
  <si>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</si>
  <si>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</si>
  <si>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</si>
  <si>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</si>
  <si>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</si>
  <si>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</si>
  <si>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</si>
  <si>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</si>
  <si>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</si>
  <si>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</si>
  <si>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</si>
  <si>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</si>
  <si>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</si>
  <si>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</si>
  <si>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</si>
  <si>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</si>
  <si>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</si>
  <si>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</si>
  <si>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</si>
  <si>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</si>
  <si>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</si>
  <si>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</si>
  <si>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</si>
  <si>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</si>
  <si>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</si>
  <si>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</si>
  <si>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</si>
  <si>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</si>
  <si>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</si>
  <si>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</si>
  <si>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</si>
  <si>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</si>
  <si>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</si>
  <si>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</si>
  <si>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</si>
  <si>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</si>
  <si>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</si>
  <si>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</si>
  <si>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</si>
  <si>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</si>
  <si>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</si>
  <si>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</si>
  <si>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</si>
  <si>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</si>
  <si>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</si>
  <si>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</si>
  <si>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</si>
  <si>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</si>
  <si>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</si>
  <si>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</si>
  <si>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</si>
  <si>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</si>
  <si>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</si>
  <si>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</si>
  <si>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</si>
  <si>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</si>
  <si>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</si>
  <si>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</si>
  <si>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</si>
  <si>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</si>
  <si>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</si>
  <si>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</si>
  <si>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</si>
  <si>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</si>
  <si>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</si>
  <si>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</si>
  <si>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</si>
  <si>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</si>
  <si>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</si>
  <si>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</si>
  <si>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</si>
  <si>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</si>
  <si>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</si>
  <si>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</si>
  <si>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</si>
  <si>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</si>
  <si>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</si>
  <si>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</si>
  <si>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</si>
  <si>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</si>
  <si>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</si>
  <si>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</si>
  <si>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</si>
  <si>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</si>
  <si>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</si>
  <si>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</si>
  <si>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</si>
  <si>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</si>
  <si>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</si>
  <si>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</si>
  <si>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</si>
  <si>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</si>
  <si>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</si>
  <si>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</si>
  <si>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</si>
  <si>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</si>
  <si>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</si>
  <si>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</si>
  <si>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</si>
  <si>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</si>
  <si>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</si>
  <si>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</si>
  <si>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</si>
  <si>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</si>
  <si>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</si>
  <si>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</si>
  <si>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</si>
  <si>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</si>
  <si>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</si>
  <si>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</si>
  <si>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</si>
  <si>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</si>
  <si>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</si>
  <si>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</si>
  <si>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</si>
  <si>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</si>
  <si>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</si>
  <si>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</si>
  <si>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</si>
  <si>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</si>
  <si>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</si>
  <si>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</si>
  <si>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</si>
  <si>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</si>
  <si>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</si>
  <si>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</si>
  <si>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</si>
  <si>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</si>
  <si>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</si>
  <si>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</si>
  <si>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</si>
  <si>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</si>
  <si>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</si>
  <si>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</si>
  <si>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</si>
  <si>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</si>
  <si>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</si>
  <si>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</si>
  <si>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</si>
  <si>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</si>
  <si>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</si>
  <si>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</si>
  <si>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</si>
  <si>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</si>
  <si>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</si>
  <si>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</si>
  <si>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</si>
  <si>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</si>
  <si>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</si>
  <si>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</si>
  <si>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</si>
  <si>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</si>
  <si>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</si>
  <si>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</si>
  <si>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</si>
  <si>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</si>
  <si>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</si>
  <si>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</si>
  <si>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</si>
  <si>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</si>
  <si>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</si>
  <si>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</si>
  <si>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</si>
  <si>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</si>
  <si>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</si>
  <si>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</si>
  <si>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</si>
  <si>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</si>
  <si>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</si>
  <si>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</si>
  <si>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</si>
  <si>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</si>
  <si>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</si>
  <si>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</si>
  <si>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</si>
  <si>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</si>
  <si>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</si>
  <si>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</si>
  <si>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</si>
  <si>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</si>
  <si>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</si>
  <si>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</si>
  <si>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</si>
  <si>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</si>
  <si>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</si>
  <si>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</si>
  <si>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</si>
  <si>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</si>
  <si>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</si>
  <si>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</si>
  <si>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</si>
  <si>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</si>
  <si>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</si>
  <si>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</si>
  <si>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</si>
  <si>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</si>
  <si>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</si>
  <si>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</si>
  <si>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</si>
  <si>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</si>
  <si>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</si>
  <si>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</si>
  <si>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</si>
  <si>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</si>
  <si>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</si>
  <si>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</si>
  <si>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</si>
  <si>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</si>
  <si>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</si>
  <si>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</si>
  <si>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</si>
  <si>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</si>
  <si>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</si>
  <si>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</si>
  <si>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</si>
  <si>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</si>
  <si>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</si>
  <si>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</si>
  <si>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</si>
  <si>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</si>
  <si>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</si>
  <si>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</si>
  <si>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</si>
  <si>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</si>
  <si>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</si>
  <si>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</si>
  <si>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</si>
  <si>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</si>
  <si>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</si>
  <si>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</si>
  <si>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</si>
  <si>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</si>
  <si>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</si>
  <si>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</si>
  <si>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</si>
  <si>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</si>
  <si>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</si>
  <si>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</si>
  <si>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</si>
  <si>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</si>
  <si>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</si>
  <si>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</si>
  <si>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</si>
  <si>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</si>
  <si>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</si>
  <si>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</si>
  <si>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</si>
  <si>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</si>
  <si>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</si>
  <si>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</si>
  <si>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</si>
  <si>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</si>
  <si>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</si>
  <si>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</si>
  <si>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</si>
  <si>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</si>
  <si>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</si>
  <si>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</si>
  <si>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</si>
  <si>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</si>
  <si>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</si>
  <si>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</si>
  <si>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</si>
  <si>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</si>
  <si>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</si>
  <si>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</si>
  <si>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</si>
  <si>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</si>
  <si>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</si>
  <si>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</si>
  <si>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</si>
  <si>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</si>
  <si>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</si>
  <si>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</si>
  <si>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</si>
  <si>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</si>
  <si>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</si>
  <si>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</si>
  <si>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</si>
  <si>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</si>
  <si>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</si>
  <si>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</si>
  <si>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</si>
  <si>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</si>
  <si>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</si>
  <si>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</si>
  <si>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</si>
  <si>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</si>
  <si>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</si>
  <si>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</si>
  <si>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</si>
  <si>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</si>
  <si>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</si>
  <si>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</si>
  <si>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</si>
  <si>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</si>
  <si>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</si>
  <si>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</si>
  <si>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</si>
  <si>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</si>
  <si>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</si>
  <si>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</si>
  <si>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</si>
  <si>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</si>
  <si>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</si>
  <si>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</si>
  <si>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</si>
  <si>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</si>
  <si>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</si>
  <si>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</si>
  <si>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</si>
  <si>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</si>
  <si>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</si>
  <si>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</si>
  <si>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</si>
  <si>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</si>
  <si>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</si>
  <si>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</si>
  <si>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</si>
  <si>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</si>
  <si>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</si>
  <si>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</si>
  <si>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</si>
  <si>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</si>
  <si>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</si>
  <si>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</si>
  <si>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</si>
  <si>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</si>
  <si>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</si>
  <si>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</si>
  <si>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</si>
  <si>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</si>
  <si>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</si>
  <si>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</si>
  <si>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</si>
  <si>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</si>
  <si>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</si>
  <si>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</si>
  <si>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</si>
  <si>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</si>
  <si>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</si>
  <si>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</si>
  <si>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</si>
  <si>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</si>
  <si>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</si>
  <si>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</si>
  <si>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</si>
  <si>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</si>
  <si>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</si>
  <si>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</si>
  <si>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</si>
  <si>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</si>
  <si>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</si>
  <si>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</si>
  <si>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</si>
  <si>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</si>
  <si>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</si>
  <si>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</si>
  <si>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</si>
  <si>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</si>
  <si>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</si>
  <si>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</si>
  <si>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</si>
  <si>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</si>
  <si>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</si>
  <si>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</si>
  <si>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</si>
  <si>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</si>
  <si>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</si>
  <si>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</si>
  <si>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</si>
  <si>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</si>
  <si>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</si>
  <si>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</si>
  <si>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</si>
  <si>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</si>
  <si>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</si>
  <si>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</si>
  <si>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</si>
  <si>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</si>
  <si>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</si>
  <si>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</si>
  <si>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</si>
  <si>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</si>
  <si>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</si>
  <si>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</si>
  <si>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</si>
  <si>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</si>
  <si>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</si>
  <si>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</si>
  <si>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</si>
  <si>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</si>
  <si>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</si>
  <si>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</si>
  <si>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</si>
  <si>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</si>
  <si>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</si>
  <si>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</si>
  <si>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</si>
  <si>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</si>
  <si>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</si>
  <si>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</si>
  <si>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</si>
  <si>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</si>
  <si>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</si>
  <si>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</si>
  <si>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</si>
  <si>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</si>
  <si>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</si>
  <si>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</si>
  <si>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</si>
  <si>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</si>
  <si>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</si>
  <si>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</si>
  <si>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</si>
  <si>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</si>
  <si>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</si>
  <si>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</si>
  <si>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</si>
  <si>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</si>
  <si>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</si>
  <si>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</si>
  <si>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</si>
  <si>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</si>
  <si>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</si>
  <si>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</si>
  <si>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</si>
  <si>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</si>
  <si>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</si>
  <si>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</si>
  <si>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</si>
  <si>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</si>
  <si>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</si>
  <si>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</si>
  <si>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</si>
  <si>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</si>
  <si>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</si>
  <si>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</si>
  <si>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</si>
  <si>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</si>
  <si>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</si>
  <si>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</si>
  <si>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</si>
  <si>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</si>
  <si>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</si>
  <si>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</si>
  <si>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</si>
  <si>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</si>
  <si>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</si>
  <si>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</si>
  <si>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</si>
  <si>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</si>
  <si>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</si>
  <si>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</si>
  <si>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</si>
  <si>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</si>
  <si>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</si>
  <si>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</si>
  <si>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</si>
  <si>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</si>
  <si>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</si>
  <si>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</si>
  <si>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</si>
  <si>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</si>
  <si>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</si>
  <si>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</si>
  <si>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</si>
  <si>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</si>
  <si>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</si>
  <si>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</si>
  <si>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</si>
  <si>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</si>
  <si>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</si>
  <si>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</si>
  <si>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</si>
  <si>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</si>
  <si>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</si>
  <si>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</si>
  <si>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</si>
  <si>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</si>
  <si>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</si>
  <si>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</si>
  <si>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</si>
  <si>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</si>
  <si>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</si>
  <si>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</si>
  <si>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</si>
  <si>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</si>
  <si>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</si>
  <si>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</si>
  <si>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</si>
  <si>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</si>
  <si>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</si>
  <si>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</si>
  <si>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</si>
  <si>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</si>
  <si>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</si>
  <si>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</si>
  <si>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</si>
  <si>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</si>
  <si>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</si>
  <si>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</si>
  <si>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</si>
  <si>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</si>
  <si>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</si>
  <si>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</si>
  <si>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</si>
  <si>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</si>
  <si>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</si>
  <si>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</si>
  <si>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</si>
  <si>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</si>
  <si>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</si>
  <si>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</si>
  <si>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</si>
  <si>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</si>
  <si>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</si>
  <si>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</si>
  <si>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</si>
  <si>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</si>
  <si>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</si>
  <si>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</si>
  <si>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</si>
  <si>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</si>
  <si>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</si>
  <si>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</si>
  <si>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</si>
  <si>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</si>
  <si>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</si>
  <si>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</si>
  <si>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</si>
  <si>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</si>
  <si>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</si>
  <si>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</si>
  <si>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</si>
  <si>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</si>
  <si>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</si>
  <si>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</si>
  <si>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</si>
  <si>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</si>
  <si>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</si>
  <si>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</si>
  <si>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</si>
  <si>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</si>
  <si>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</si>
  <si>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</si>
  <si>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</si>
  <si>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</si>
  <si>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</si>
  <si>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</si>
  <si>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</si>
  <si>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</si>
  <si>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</si>
  <si>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</si>
  <si>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</si>
  <si>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</si>
  <si>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</si>
  <si>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</si>
  <si>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</si>
  <si>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</si>
  <si>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</si>
  <si>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</si>
  <si>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</si>
  <si>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</si>
  <si>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</si>
  <si>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</si>
  <si>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</si>
  <si>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</si>
  <si>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</si>
  <si>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</si>
  <si>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</si>
  <si>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</si>
  <si>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</si>
  <si>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</si>
  <si>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</si>
  <si>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</si>
  <si>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</si>
  <si>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</si>
  <si>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</si>
  <si>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</si>
  <si>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</si>
  <si>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</si>
  <si>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</si>
  <si>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</si>
  <si>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</si>
  <si>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</si>
  <si>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</si>
  <si>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</si>
  <si>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</si>
  <si>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</si>
  <si>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</si>
  <si>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</si>
  <si>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</si>
  <si>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</si>
  <si>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</si>
  <si>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</si>
  <si>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</si>
  <si>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</si>
  <si>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</si>
  <si>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</si>
  <si>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</si>
  <si>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</si>
  <si>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</si>
  <si>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</si>
  <si>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</si>
  <si>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</si>
  <si>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</si>
  <si>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</si>
  <si>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</si>
  <si>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</si>
  <si>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</si>
  <si>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</si>
  <si>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</si>
  <si>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</si>
  <si>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</si>
  <si>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</si>
  <si>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</si>
  <si>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</si>
  <si>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</si>
  <si>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</si>
  <si>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</si>
  <si>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</si>
  <si>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</si>
  <si>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</si>
  <si>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</si>
  <si>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</si>
  <si>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</si>
  <si>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</si>
  <si>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</si>
  <si>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</si>
  <si>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</si>
  <si>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</si>
  <si>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</si>
  <si>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</si>
  <si>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</si>
  <si>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</si>
  <si>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</si>
  <si>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</si>
  <si>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</si>
  <si>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</si>
  <si>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</si>
  <si>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</si>
  <si>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</si>
  <si>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</si>
  <si>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</si>
  <si>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</si>
  <si>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</si>
  <si>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</si>
  <si>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</si>
  <si>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</si>
  <si>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</si>
  <si>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</si>
  <si>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</si>
  <si>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</si>
  <si>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</si>
  <si>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</si>
  <si>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</si>
  <si>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</si>
  <si>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</si>
  <si>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</si>
  <si>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</si>
  <si>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</si>
  <si>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</si>
  <si>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</si>
  <si>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</si>
  <si>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</si>
  <si>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</si>
  <si>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</si>
  <si>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</si>
  <si>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</si>
  <si>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</si>
  <si>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</si>
  <si>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</si>
  <si>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</si>
  <si>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</si>
  <si>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</si>
  <si>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</si>
  <si>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</si>
  <si>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</si>
  <si>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</si>
  <si>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</si>
  <si>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</si>
  <si>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</si>
  <si>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</si>
  <si>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</si>
  <si>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</si>
  <si>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</si>
  <si>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</si>
  <si>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</si>
  <si>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</si>
  <si>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</si>
  <si>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</si>
  <si>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</si>
  <si>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</si>
  <si>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</si>
  <si>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</si>
  <si>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</si>
  <si>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</si>
  <si>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</si>
  <si>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</si>
  <si>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</si>
  <si>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</si>
  <si>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</si>
  <si>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</si>
  <si>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</si>
  <si>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</si>
  <si>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</si>
  <si>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</si>
  <si>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</si>
  <si>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</si>
  <si>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</si>
  <si>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</si>
  <si>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</si>
  <si>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</si>
  <si>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</si>
  <si>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</si>
  <si>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</si>
  <si>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</si>
  <si>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</si>
  <si>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</si>
  <si>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</si>
  <si>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</si>
  <si>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</si>
  <si>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</si>
  <si>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</si>
  <si>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</si>
  <si>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</si>
  <si>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</si>
  <si>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</si>
  <si>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</si>
  <si>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</si>
  <si>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</si>
  <si>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</si>
  <si>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</si>
  <si>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</si>
  <si>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</si>
  <si>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</si>
  <si>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</si>
  <si>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</si>
  <si>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</si>
  <si>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</si>
  <si>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</si>
  <si>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</si>
  <si>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</si>
  <si>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</si>
  <si>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</si>
  <si>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</si>
  <si>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</si>
  <si>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</si>
  <si>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</si>
  <si>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</si>
  <si>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</si>
  <si>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</si>
  <si>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</si>
  <si>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</si>
  <si>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</si>
  <si>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</si>
  <si>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</si>
  <si>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</si>
  <si>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</si>
  <si>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</si>
  <si>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</si>
  <si>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</si>
  <si>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</si>
  <si>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</si>
  <si>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</si>
  <si>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</si>
  <si>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</si>
  <si>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</si>
  <si>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</si>
  <si>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</si>
  <si>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</si>
  <si>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</si>
  <si>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</si>
  <si>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</si>
  <si>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</si>
  <si>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</si>
  <si>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</si>
  <si>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</si>
  <si>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</si>
  <si>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</si>
  <si>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</si>
  <si>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</si>
  <si>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</si>
  <si>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</si>
  <si>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</si>
  <si>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</si>
  <si>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</si>
  <si>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</si>
  <si>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</si>
  <si>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</si>
  <si>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</si>
  <si>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</si>
  <si>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</si>
  <si>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</si>
  <si>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</si>
  <si>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</si>
  <si>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</si>
  <si>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</si>
  <si>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</si>
  <si>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</si>
  <si>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</si>
  <si>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</si>
  <si>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</si>
  <si>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</si>
  <si>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</si>
  <si>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</si>
  <si>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</si>
  <si>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</si>
  <si>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</si>
  <si>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</si>
  <si>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</si>
  <si>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</si>
  <si>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</si>
  <si>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</si>
  <si>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</si>
  <si>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</si>
  <si>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</si>
  <si>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</si>
  <si>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</si>
  <si>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</si>
  <si>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</si>
  <si>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</si>
  <si>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</si>
  <si>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</si>
  <si>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</si>
  <si>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</si>
  <si>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</si>
  <si>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</si>
  <si>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</si>
  <si>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</si>
  <si>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</si>
  <si>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</si>
  <si>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</si>
  <si>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</si>
  <si>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</si>
  <si>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</si>
  <si>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</si>
  <si>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</si>
  <si>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</si>
  <si>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</si>
  <si>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</si>
  <si>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</si>
  <si>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</si>
  <si>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</si>
  <si>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</si>
  <si>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</si>
  <si>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</si>
  <si>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</si>
  <si>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</si>
  <si>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</si>
  <si>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</si>
  <si>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</si>
  <si>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</si>
  <si>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</si>
  <si>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</si>
  <si>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</si>
  <si>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</si>
  <si>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</si>
  <si>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</si>
  <si>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</si>
  <si>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</si>
  <si>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</si>
  <si>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</si>
  <si>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</si>
  <si>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</si>
  <si>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</si>
  <si>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</si>
  <si>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</si>
  <si>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</si>
  <si>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</si>
  <si>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</si>
  <si>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</si>
  <si>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</si>
  <si>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</si>
  <si>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</si>
  <si>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</si>
  <si>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</si>
  <si>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</si>
  <si>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</si>
  <si>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</si>
  <si>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</si>
  <si>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</si>
  <si>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</si>
  <si>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</si>
  <si>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</si>
  <si>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</si>
  <si>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</si>
  <si>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</si>
  <si>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</si>
  <si>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</si>
  <si>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</si>
  <si>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</si>
  <si>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</si>
  <si>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</si>
  <si>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</si>
  <si>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</si>
  <si>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</si>
  <si>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</si>
  <si>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</si>
  <si>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</si>
  <si>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</si>
  <si>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</si>
  <si>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</si>
  <si>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</si>
  <si>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</si>
  <si>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</si>
  <si>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</si>
  <si>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</si>
  <si>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</si>
  <si>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</si>
  <si>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</si>
  <si>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</si>
  <si>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</si>
  <si>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</si>
  <si>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</si>
  <si>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</si>
  <si>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</si>
  <si>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</si>
  <si>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</si>
  <si>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</si>
  <si>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</si>
  <si>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</si>
  <si>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</si>
  <si>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</si>
  <si>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</si>
  <si>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</si>
  <si>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</si>
  <si>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</si>
  <si>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</si>
  <si>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</si>
  <si>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</si>
  <si>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</si>
  <si>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</si>
  <si>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</si>
  <si>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</si>
  <si>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</si>
  <si>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</si>
  <si>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</si>
  <si>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</si>
  <si>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</si>
  <si>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</si>
  <si>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</si>
  <si>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</si>
  <si>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</si>
  <si>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</si>
  <si>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</si>
  <si>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</si>
  <si>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</si>
  <si>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</si>
  <si>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</si>
  <si>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</si>
  <si>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</si>
  <si>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</si>
  <si>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</si>
  <si>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</si>
  <si>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</si>
  <si>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</si>
  <si>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</si>
  <si>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</si>
  <si>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</si>
  <si>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</si>
  <si>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</si>
  <si>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</si>
  <si>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</si>
  <si>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</si>
  <si>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</si>
  <si>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</si>
  <si>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</si>
  <si>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</si>
  <si>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</si>
  <si>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</si>
  <si>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</si>
  <si>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</si>
  <si>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</si>
  <si>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</si>
  <si>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</si>
  <si>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</si>
  <si>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</si>
  <si>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</si>
  <si>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</si>
  <si>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</si>
  <si>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</si>
  <si>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</si>
  <si>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</si>
  <si>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</si>
  <si>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</si>
  <si>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</si>
  <si>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</si>
  <si>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</si>
  <si>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</si>
  <si>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</si>
  <si>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</si>
  <si>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</si>
  <si>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</si>
  <si>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</si>
  <si>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</si>
  <si>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</si>
  <si>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</si>
  <si>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</si>
  <si>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</si>
  <si>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</si>
  <si>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</si>
  <si>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</si>
  <si>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</si>
  <si>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</si>
  <si>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</si>
  <si>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</si>
  <si>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</si>
  <si>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</si>
  <si>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</si>
  <si>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</si>
  <si>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</si>
  <si>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</si>
  <si>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</si>
  <si>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</si>
  <si>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</si>
  <si>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</si>
  <si>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</si>
  <si>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</si>
  <si>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</si>
  <si>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</si>
  <si>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</si>
  <si>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</si>
  <si>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</si>
  <si>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</si>
  <si>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</si>
  <si>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</si>
  <si>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</si>
  <si>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</si>
  <si>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</si>
  <si>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</si>
  <si>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</si>
  <si>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</si>
  <si>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</si>
  <si>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</si>
  <si>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</si>
  <si>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</si>
  <si>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</si>
  <si>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</si>
  <si>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</si>
  <si>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</si>
  <si>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</si>
  <si>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</si>
  <si>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</si>
  <si>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</si>
  <si>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</si>
  <si>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</si>
  <si>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</si>
  <si>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</si>
  <si>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</si>
  <si>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</si>
  <si>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</si>
  <si>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</si>
  <si>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</si>
  <si>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</si>
  <si>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</si>
  <si>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</si>
  <si>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</si>
  <si>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</si>
  <si>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</si>
  <si>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</si>
  <si>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</si>
  <si>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</si>
  <si>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</si>
  <si>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</si>
  <si>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</si>
  <si>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</si>
  <si>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</si>
  <si>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</si>
  <si>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</si>
  <si>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</si>
  <si>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</si>
  <si>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</si>
  <si>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</si>
  <si>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</si>
  <si>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</si>
  <si>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</si>
  <si>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</si>
  <si>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</si>
  <si>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</si>
  <si>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</si>
  <si>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</si>
  <si>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</si>
  <si>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</si>
  <si>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</si>
  <si>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</si>
  <si>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</si>
  <si>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</si>
  <si>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</si>
  <si>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</si>
  <si>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</si>
  <si>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</si>
  <si>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</si>
  <si>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</si>
  <si>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</si>
  <si>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</si>
  <si>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</si>
  <si>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</si>
  <si>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</si>
  <si>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</si>
  <si>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</si>
  <si>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</si>
  <si>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</si>
  <si>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</si>
  <si>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</si>
  <si>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</si>
  <si>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</si>
  <si>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</si>
  <si>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</si>
  <si>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</si>
  <si>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</si>
  <si>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</si>
  <si>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</si>
  <si>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</si>
  <si>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</si>
  <si>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</si>
  <si>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</si>
  <si>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</si>
  <si>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</si>
  <si>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</si>
  <si>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</si>
  <si>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</si>
  <si>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</si>
  <si>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</si>
  <si>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</si>
  <si>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</si>
  <si>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</si>
  <si>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</si>
  <si>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</si>
  <si>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</si>
  <si>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</si>
  <si>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</si>
  <si>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</si>
  <si>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</si>
  <si>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</si>
  <si>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</si>
  <si>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</si>
  <si>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</si>
  <si>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</si>
  <si>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</si>
  <si>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</si>
  <si>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</si>
  <si>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</si>
  <si>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</si>
  <si>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</si>
  <si>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</si>
  <si>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</si>
  <si>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</si>
  <si>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</si>
  <si>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</si>
  <si>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</si>
  <si>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</si>
  <si>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</si>
  <si>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</si>
  <si>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</si>
  <si>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</si>
  <si>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</si>
  <si>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</si>
  <si>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</si>
  <si>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</si>
  <si>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</si>
  <si>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</si>
  <si>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</si>
  <si>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</si>
  <si>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</si>
  <si>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</si>
  <si>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</si>
  <si>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</si>
  <si>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</si>
  <si>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</si>
  <si>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</si>
  <si>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</si>
  <si>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</si>
  <si>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</si>
  <si>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</si>
  <si>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</si>
  <si>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</si>
  <si>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</si>
  <si>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</si>
  <si>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</si>
  <si>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</si>
  <si>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</si>
  <si>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</si>
  <si>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</si>
  <si>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</si>
  <si>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</si>
  <si>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</si>
  <si>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</si>
  <si>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</si>
  <si>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</si>
  <si>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</si>
  <si>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</si>
  <si>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</si>
  <si>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</si>
  <si>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</si>
  <si>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</si>
  <si>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</si>
  <si>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</si>
  <si>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</si>
  <si>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</si>
  <si>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</si>
  <si>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</si>
  <si>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</si>
  <si>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</si>
  <si>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</si>
  <si>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</si>
  <si>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</si>
  <si>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</si>
  <si>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</si>
  <si>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</si>
  <si>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</si>
  <si>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</si>
  <si>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</si>
  <si>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</si>
  <si>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</si>
  <si>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</si>
  <si>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</si>
  <si>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</si>
  <si>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</si>
  <si>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</si>
  <si>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</si>
  <si>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</si>
  <si>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</si>
  <si>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</si>
  <si>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</si>
  <si>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</si>
  <si>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</si>
  <si>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</si>
  <si>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</si>
  <si>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</si>
  <si>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</si>
  <si>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</si>
  <si>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</si>
  <si>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</si>
  <si>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</si>
  <si>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</si>
  <si>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</si>
  <si>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</si>
  <si>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</si>
  <si>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</si>
  <si>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</si>
  <si>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</si>
  <si>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</si>
  <si>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</si>
  <si>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</si>
  <si>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</si>
  <si>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</si>
  <si>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</si>
  <si>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</si>
  <si>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</si>
  <si>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</si>
  <si>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</si>
  <si>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</si>
  <si>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</si>
  <si>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</si>
  <si>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</si>
  <si>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</si>
  <si>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</si>
  <si>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</si>
  <si>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</si>
  <si>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</si>
  <si>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</si>
  <si>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</si>
  <si>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</si>
  <si>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</si>
  <si>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</si>
  <si>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</si>
  <si>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</si>
  <si>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</si>
  <si>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</si>
  <si>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</si>
  <si>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</si>
  <si>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</si>
  <si>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</si>
  <si>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</si>
  <si>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</si>
  <si>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</si>
  <si>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</si>
  <si>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</si>
  <si>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</si>
  <si>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</si>
  <si>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</si>
  <si>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</si>
  <si>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</si>
  <si>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</si>
  <si>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</si>
  <si>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</si>
  <si>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</si>
  <si>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</si>
  <si>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</si>
  <si>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</si>
  <si>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</si>
  <si>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</si>
  <si>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</si>
  <si>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</si>
  <si>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</si>
  <si>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</si>
  <si>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</si>
  <si>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</si>
  <si>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</si>
  <si>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</si>
  <si>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</si>
  <si>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</si>
  <si>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</si>
  <si>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</si>
  <si>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</si>
  <si>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</si>
  <si>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</si>
  <si>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</si>
  <si>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</si>
  <si>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</si>
  <si>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</si>
  <si>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</si>
  <si>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</si>
  <si>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</si>
  <si>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</si>
  <si>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</si>
  <si>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</si>
  <si>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</si>
  <si>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</si>
  <si>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</si>
  <si>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</si>
  <si>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</si>
  <si>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</si>
  <si>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</si>
  <si>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</si>
  <si>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</si>
  <si>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</si>
  <si>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</si>
  <si>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</si>
  <si>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</si>
  <si>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</si>
  <si>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</si>
  <si>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</si>
  <si>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</si>
  <si>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</si>
  <si>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</si>
  <si>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</si>
  <si>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</si>
  <si>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</si>
  <si>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</si>
  <si>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</si>
  <si>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</si>
  <si>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</si>
  <si>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</si>
  <si>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</si>
  <si>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</si>
  <si>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</si>
  <si>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</si>
  <si>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</si>
  <si>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</si>
  <si>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</si>
  <si>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</si>
  <si>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</si>
  <si>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</si>
  <si>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</si>
  <si>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</si>
  <si>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</si>
  <si>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</si>
  <si>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</si>
  <si>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</si>
  <si>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</si>
  <si>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</si>
  <si>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</si>
  <si>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</si>
  <si>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</si>
  <si>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</si>
  <si>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</si>
  <si>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</si>
  <si>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</si>
  <si>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</si>
  <si>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</si>
  <si>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</si>
  <si>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</si>
  <si>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</si>
  <si>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</si>
  <si>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</si>
  <si>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</si>
  <si>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</si>
  <si>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</si>
  <si>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</si>
  <si>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</si>
  <si>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</si>
  <si>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</si>
  <si>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</si>
  <si>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</si>
  <si>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</si>
  <si>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</si>
  <si>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</si>
  <si>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</si>
  <si>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</si>
  <si>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</si>
  <si>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</si>
  <si>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</si>
  <si>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</si>
  <si>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</si>
  <si>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</si>
  <si>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</si>
  <si>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</si>
  <si>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</si>
  <si>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</si>
  <si>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</si>
  <si>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</si>
  <si>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</si>
  <si>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</si>
  <si>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</si>
  <si>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</si>
  <si>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</si>
  <si>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</si>
  <si>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</si>
  <si>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</si>
  <si>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</si>
  <si>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</si>
  <si>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</si>
  <si>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</si>
  <si>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</si>
  <si>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</si>
  <si>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</si>
  <si>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</si>
  <si>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</si>
  <si>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</si>
  <si>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</si>
  <si>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</si>
  <si>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</si>
  <si>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</si>
  <si>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</si>
  <si>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</si>
  <si>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</si>
  <si>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</si>
  <si>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</si>
  <si>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</si>
  <si>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</si>
  <si>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</si>
  <si>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</si>
  <si>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</si>
  <si>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</si>
  <si>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</si>
  <si>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</si>
  <si>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</si>
  <si>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</si>
  <si>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</si>
  <si>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</si>
  <si>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</si>
  <si>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</si>
  <si>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</si>
  <si>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</si>
  <si>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</si>
  <si>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</si>
  <si>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</si>
  <si>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</si>
  <si>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</si>
  <si>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</si>
  <si>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</si>
  <si>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</si>
  <si>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</si>
  <si>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</si>
  <si>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</si>
  <si>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</si>
  <si>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</si>
  <si>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</si>
  <si>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</si>
  <si>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</si>
  <si>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</si>
  <si>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</si>
  <si>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</si>
  <si>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</si>
  <si>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</si>
  <si>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</si>
  <si>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</si>
  <si>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</si>
  <si>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</si>
  <si>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</si>
  <si>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</si>
  <si>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</si>
  <si>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</si>
  <si>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</si>
  <si>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</si>
  <si>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</si>
  <si>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</si>
  <si>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</si>
  <si>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</si>
  <si>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</si>
  <si>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</si>
  <si>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</si>
  <si>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</si>
  <si>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</si>
  <si>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</si>
  <si>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</si>
  <si>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</si>
  <si>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</si>
  <si>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</si>
  <si>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</si>
  <si>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</si>
  <si>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</si>
  <si>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</si>
  <si>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</si>
  <si>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</si>
  <si>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</si>
  <si>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</si>
  <si>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</si>
  <si>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</si>
  <si>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</si>
  <si>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</si>
  <si>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</si>
  <si>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</si>
  <si>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</si>
  <si>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</si>
  <si>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</si>
  <si>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</si>
  <si>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</si>
  <si>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</si>
  <si>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</si>
  <si>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</si>
  <si>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</si>
  <si>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</si>
  <si>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</si>
  <si>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</si>
  <si>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</si>
  <si>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</si>
  <si>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</si>
  <si>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</si>
  <si>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</si>
  <si>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</si>
  <si>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</si>
  <si>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</si>
  <si>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</si>
  <si>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</si>
  <si>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</si>
  <si>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</si>
  <si>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</si>
  <si>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</si>
  <si>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</si>
  <si>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</si>
  <si>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</si>
  <si>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</si>
  <si>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</si>
  <si>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</si>
  <si>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</si>
  <si>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</si>
  <si>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</si>
  <si>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</si>
  <si>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</si>
  <si>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</si>
  <si>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</si>
  <si>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</si>
  <si>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</si>
  <si>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</si>
  <si>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</si>
  <si>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</si>
  <si>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</si>
  <si>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</si>
  <si>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</si>
  <si>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</si>
  <si>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</si>
  <si>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</si>
  <si>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</si>
  <si>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</si>
  <si>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</si>
  <si>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</si>
  <si>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</si>
  <si>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</si>
  <si>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</si>
  <si>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</si>
  <si>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</si>
  <si>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</si>
  <si>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</si>
  <si>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</si>
  <si>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</si>
  <si>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</si>
  <si>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</si>
  <si>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</si>
  <si>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</si>
  <si>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</si>
  <si>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</si>
  <si>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</si>
  <si>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</si>
  <si>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</si>
  <si>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</si>
  <si>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</si>
  <si>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</si>
  <si>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</si>
  <si>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</si>
  <si>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</si>
  <si>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</si>
  <si>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</si>
  <si>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</si>
  <si>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</si>
  <si>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</si>
  <si>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</si>
  <si>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</si>
  <si>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</si>
  <si>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</si>
  <si>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</si>
  <si>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</si>
  <si>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</si>
  <si>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</si>
  <si>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</si>
  <si>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</si>
  <si>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</si>
  <si>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</si>
  <si>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</si>
  <si>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</si>
  <si>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</si>
  <si>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</si>
  <si>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</si>
  <si>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</si>
  <si>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</si>
  <si>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</si>
  <si>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</si>
  <si>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</si>
  <si>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</si>
  <si>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</si>
  <si>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</si>
  <si>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</si>
  <si>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</si>
  <si>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</si>
  <si>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</si>
  <si>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</si>
  <si>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</si>
  <si>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</si>
  <si>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</si>
  <si>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</si>
  <si>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</si>
  <si>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</si>
  <si>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</si>
  <si>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</si>
  <si>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</si>
  <si>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</si>
  <si>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</si>
  <si>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</si>
  <si>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</si>
  <si>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</si>
  <si>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</si>
  <si>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</si>
  <si>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</si>
  <si>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</si>
  <si>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</si>
  <si>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</si>
  <si>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</si>
  <si>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</si>
  <si>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</si>
  <si>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</si>
  <si>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</si>
  <si>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</si>
  <si>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</si>
  <si>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</si>
  <si>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</si>
  <si>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</si>
  <si>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</si>
  <si>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</si>
  <si>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</si>
  <si>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</si>
  <si>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</si>
  <si>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</si>
  <si>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</si>
  <si>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</si>
  <si>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</si>
  <si>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</si>
  <si>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</si>
  <si>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</si>
  <si>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</si>
  <si>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</si>
  <si>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</si>
  <si>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</si>
  <si>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</si>
  <si>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</si>
  <si>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</si>
  <si>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</si>
  <si>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</si>
  <si>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</si>
  <si>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</si>
  <si>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</si>
  <si>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</si>
  <si>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</si>
  <si>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</si>
  <si>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</si>
  <si>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</si>
  <si>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</si>
  <si>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</si>
  <si>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</si>
  <si>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</si>
  <si>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</si>
  <si>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</si>
  <si>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</si>
  <si>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</si>
  <si>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</si>
  <si>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</si>
  <si>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</si>
  <si>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</si>
  <si>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</si>
  <si>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</si>
  <si>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</si>
  <si>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</si>
  <si>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</si>
  <si>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</si>
  <si>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</si>
  <si>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</si>
  <si>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</si>
  <si>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</si>
  <si>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</si>
  <si>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</si>
  <si>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</si>
  <si>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</si>
  <si>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</si>
  <si>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</si>
  <si>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</si>
  <si>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</si>
  <si>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</si>
  <si>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</si>
  <si>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</si>
  <si>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</si>
  <si>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</si>
  <si>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</si>
  <si>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</si>
  <si>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</si>
  <si>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</si>
  <si>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</si>
  <si>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</si>
  <si>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</si>
  <si>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</si>
  <si>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</si>
  <si>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</si>
  <si>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</si>
  <si>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</si>
  <si>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</si>
  <si>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</si>
  <si>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</si>
  <si>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</si>
  <si>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</si>
  <si>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</si>
  <si>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</si>
  <si>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</si>
  <si>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</si>
  <si>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</si>
  <si>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</si>
  <si>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</si>
  <si>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</si>
  <si>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</si>
  <si>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</si>
  <si>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</si>
  <si>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</si>
  <si>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</si>
  <si>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</si>
  <si>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</si>
  <si>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</si>
  <si>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</si>
  <si>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</si>
  <si>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</si>
  <si>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</si>
  <si>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</si>
  <si>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</si>
  <si>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</si>
  <si>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</si>
  <si>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</si>
  <si>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</si>
  <si>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</si>
  <si>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</si>
  <si>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</si>
  <si>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</si>
  <si>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</si>
  <si>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</si>
  <si>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</si>
  <si>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</si>
  <si>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</si>
  <si>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</si>
  <si>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</si>
  <si>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</si>
  <si>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</si>
  <si>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</si>
  <si>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</si>
  <si>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</si>
  <si>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</si>
  <si>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</si>
  <si>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</si>
  <si>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</si>
  <si>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</si>
  <si>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</si>
  <si>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</si>
  <si>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</si>
  <si>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</si>
  <si>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</si>
  <si>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</si>
  <si>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</si>
  <si>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</si>
  <si>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</si>
  <si>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</si>
  <si>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</si>
  <si>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</si>
  <si>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</si>
  <si>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</si>
  <si>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</si>
  <si>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</si>
  <si>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</si>
  <si>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</si>
  <si>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</si>
  <si>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</si>
  <si>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</si>
  <si>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</si>
  <si>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</si>
  <si>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</si>
  <si>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</si>
  <si>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</si>
  <si>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</si>
  <si>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</si>
  <si>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</si>
  <si>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</si>
  <si>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</si>
  <si>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</si>
  <si>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</si>
  <si>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</si>
  <si>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</si>
  <si>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</si>
  <si>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</si>
  <si>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</si>
  <si>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</si>
  <si>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</si>
  <si>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</si>
  <si>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</si>
  <si>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</si>
  <si>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</si>
  <si>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</si>
  <si>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</si>
  <si>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</si>
  <si>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</si>
  <si>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</si>
  <si>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</si>
  <si>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</si>
  <si>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</si>
  <si>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</si>
  <si>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</si>
  <si>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</si>
  <si>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</si>
  <si>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</si>
  <si>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</si>
  <si>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</si>
  <si>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</si>
  <si>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</si>
  <si>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</si>
  <si>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</si>
  <si>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</si>
  <si>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</si>
  <si>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</si>
  <si>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</si>
  <si>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</si>
  <si>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</si>
  <si>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</si>
  <si>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</si>
  <si>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</si>
  <si>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</si>
  <si>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</si>
  <si>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</si>
  <si>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</si>
  <si>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</si>
  <si>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</si>
  <si>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</si>
  <si>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</si>
  <si>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</si>
  <si>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</si>
  <si>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</si>
  <si>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</si>
  <si>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</si>
  <si>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</si>
  <si>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</si>
  <si>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</si>
  <si>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</si>
  <si>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</si>
  <si>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</si>
  <si>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</si>
  <si>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</si>
  <si>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</si>
  <si>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</si>
  <si>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</si>
  <si>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</si>
  <si>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</si>
  <si>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</si>
  <si>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</si>
  <si>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</si>
  <si>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</si>
  <si>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</si>
  <si>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</si>
  <si>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</si>
  <si>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</si>
  <si>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</si>
  <si>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</si>
  <si>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</si>
  <si>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</si>
  <si>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</si>
  <si>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</si>
  <si>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</si>
  <si>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</si>
  <si>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</si>
  <si>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</si>
  <si>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</si>
  <si>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</si>
  <si>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</si>
  <si>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</si>
  <si>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</si>
  <si>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</si>
  <si>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</si>
  <si>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</si>
  <si>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</si>
  <si>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</si>
  <si>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</si>
  <si>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</si>
  <si>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</si>
  <si>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</si>
  <si>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</si>
  <si>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</si>
  <si>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</si>
  <si>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</si>
  <si>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</si>
  <si>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</si>
  <si>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</si>
  <si>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</si>
  <si>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</si>
  <si>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</si>
  <si>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</si>
  <si>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</si>
  <si>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</si>
  <si>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</si>
  <si>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</si>
  <si>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</si>
  <si>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</si>
  <si>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</si>
  <si>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</si>
  <si>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</si>
  <si>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</si>
  <si>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</si>
  <si>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</si>
  <si>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</si>
  <si>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</si>
  <si>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</si>
  <si>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</si>
  <si>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</si>
  <si>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</si>
  <si>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</si>
  <si>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</si>
  <si>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</si>
  <si>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</si>
  <si>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</si>
  <si>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</si>
  <si>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</si>
  <si>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</si>
  <si>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</si>
  <si>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</si>
  <si>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</si>
  <si>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</si>
  <si>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</si>
  <si>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</si>
  <si>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</si>
  <si>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</si>
  <si>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</si>
  <si>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</si>
  <si>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</si>
  <si>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</si>
  <si>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</si>
  <si>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</si>
  <si>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</si>
  <si>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</si>
  <si>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</si>
  <si>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</si>
  <si>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</si>
  <si>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</si>
  <si>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</si>
  <si>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</si>
  <si>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</si>
  <si>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</si>
  <si>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</si>
  <si>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</si>
  <si>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</si>
  <si>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</si>
  <si>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</si>
  <si>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</si>
  <si>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</si>
  <si>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</si>
  <si>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</si>
  <si>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</si>
  <si>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</si>
  <si>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</si>
  <si>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</si>
  <si>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</si>
  <si>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</si>
  <si>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</si>
  <si>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</si>
  <si>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</si>
  <si>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</si>
  <si>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</si>
  <si>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</si>
  <si>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</si>
  <si>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</si>
  <si>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</si>
  <si>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</si>
  <si>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</si>
  <si>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</si>
  <si>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</si>
  <si>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</si>
  <si>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</si>
  <si>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</si>
  <si>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</si>
  <si>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</si>
  <si>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</si>
  <si>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</si>
  <si>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</si>
  <si>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</si>
  <si>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</si>
  <si>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</si>
  <si>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</si>
  <si>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</si>
  <si>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</si>
  <si>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</si>
  <si>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</si>
  <si>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</si>
  <si>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</si>
  <si>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</si>
  <si>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</si>
  <si>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</si>
  <si>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</si>
  <si>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</si>
  <si>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</si>
  <si>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</si>
  <si>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</si>
  <si>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</si>
  <si>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</si>
  <si>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</si>
  <si>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</si>
  <si>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</si>
  <si>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</si>
  <si>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</si>
  <si>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</si>
  <si>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</si>
  <si>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</si>
  <si>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</si>
  <si>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</si>
  <si>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</si>
  <si>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</si>
  <si>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</si>
  <si>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</si>
  <si>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</si>
  <si>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</si>
  <si>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</si>
  <si>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</si>
  <si>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</si>
  <si>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</si>
  <si>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</si>
  <si>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</si>
  <si>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</si>
  <si>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</si>
  <si>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</si>
  <si>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</si>
  <si>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</si>
  <si>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</si>
  <si>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</si>
  <si>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</si>
  <si>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</si>
  <si>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</si>
  <si>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</si>
  <si>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</si>
  <si>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</si>
  <si>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</si>
  <si>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</si>
  <si>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</si>
  <si>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</si>
  <si>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</si>
  <si>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</si>
  <si>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</si>
  <si>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</si>
  <si>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</si>
  <si>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</si>
  <si>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</si>
  <si>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</si>
  <si>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</si>
  <si>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</si>
  <si>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</si>
  <si>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</si>
  <si>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</si>
  <si>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</si>
  <si>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</si>
  <si>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</si>
  <si>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</si>
  <si>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</si>
  <si>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</si>
  <si>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</si>
  <si>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</si>
  <si>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</si>
  <si>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</si>
  <si>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</si>
  <si>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</si>
  <si>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</si>
  <si>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</si>
  <si>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</si>
  <si>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</si>
  <si>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</si>
  <si>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</si>
  <si>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</si>
  <si>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</si>
  <si>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</si>
  <si>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</si>
  <si>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</si>
  <si>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</si>
  <si>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</si>
  <si>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</si>
  <si>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</si>
  <si>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</si>
  <si>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</si>
  <si>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</si>
  <si>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</si>
  <si>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</si>
  <si>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</si>
  <si>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</si>
  <si>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</si>
  <si>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</si>
  <si>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</si>
  <si>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</si>
  <si>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</si>
  <si>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</si>
  <si>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</si>
  <si>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</si>
  <si>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</si>
  <si>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</si>
  <si>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</si>
  <si>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</si>
  <si>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</si>
  <si>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</si>
  <si>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</si>
  <si>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</si>
  <si>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</si>
  <si>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</si>
  <si>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</si>
  <si>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</si>
  <si>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</si>
  <si>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</si>
  <si>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</si>
  <si>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</si>
  <si>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</si>
  <si>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</si>
  <si>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</si>
  <si>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</si>
  <si>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</si>
  <si>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</si>
  <si>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</si>
  <si>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</si>
  <si>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</si>
  <si>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</si>
  <si>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</si>
  <si>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</si>
  <si>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</si>
  <si>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</si>
  <si>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</si>
  <si>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</si>
  <si>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</si>
  <si>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</si>
  <si>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</si>
  <si>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</si>
  <si>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</si>
  <si>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</si>
  <si>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</si>
  <si>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</si>
  <si>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</si>
  <si>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</si>
  <si>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</si>
  <si>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</si>
  <si>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</si>
  <si>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</si>
  <si>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</si>
  <si>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</si>
  <si>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</si>
  <si>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</si>
  <si>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</si>
  <si>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</si>
  <si>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</si>
  <si>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</si>
  <si>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</si>
  <si>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</si>
  <si>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</si>
  <si>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</si>
  <si>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</si>
  <si>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</si>
  <si>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</si>
  <si>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</si>
  <si>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</si>
  <si>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</si>
  <si>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</si>
  <si>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</si>
  <si>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</si>
  <si>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</si>
  <si>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</si>
  <si>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</si>
  <si>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</si>
  <si>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</si>
  <si>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</si>
  <si>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</si>
  <si>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</si>
  <si>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</si>
  <si>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</si>
  <si>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</si>
  <si>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</si>
  <si>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</si>
  <si>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</si>
  <si>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</si>
  <si>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</si>
  <si>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</si>
  <si>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</si>
  <si>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</si>
  <si>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</si>
  <si>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</si>
  <si>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</si>
  <si>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</si>
  <si>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</si>
  <si>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</si>
  <si>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</si>
  <si>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</si>
  <si>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</si>
  <si>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</si>
  <si>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</si>
  <si>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</si>
  <si>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</si>
  <si>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</si>
  <si>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</si>
  <si>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</si>
  <si>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</si>
  <si>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</si>
  <si>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</si>
  <si>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</si>
  <si>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</si>
  <si>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</si>
  <si>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</si>
  <si>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</si>
  <si>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</si>
  <si>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</si>
  <si>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</si>
  <si>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</si>
  <si>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</si>
  <si>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</si>
  <si>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</si>
  <si>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</si>
  <si>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</si>
  <si>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</si>
  <si>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</si>
  <si>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</si>
  <si>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</si>
  <si>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</si>
  <si>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</si>
  <si>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</si>
  <si>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</si>
  <si>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</si>
  <si>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</si>
  <si>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</si>
  <si>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</si>
  <si>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</si>
  <si>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</si>
  <si>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</si>
  <si>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</si>
  <si>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</si>
  <si>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</si>
  <si>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</si>
  <si>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</si>
  <si>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</si>
  <si>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</si>
  <si>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</si>
  <si>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</si>
  <si>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</si>
  <si>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</si>
  <si>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</si>
  <si>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</si>
  <si>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</si>
  <si>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</si>
  <si>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</si>
  <si>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</si>
  <si>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</si>
  <si>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</si>
  <si>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</si>
  <si>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</si>
  <si>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</si>
  <si>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</si>
  <si>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</si>
  <si>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</si>
  <si>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</si>
  <si>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</si>
  <si>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</si>
  <si>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</si>
  <si>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</si>
  <si>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</si>
  <si>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</si>
  <si>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</si>
  <si>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</si>
  <si>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</si>
  <si>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</si>
  <si>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</si>
  <si>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</si>
  <si>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</si>
  <si>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</si>
  <si>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</si>
  <si>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</si>
  <si>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</si>
  <si>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</si>
  <si>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</si>
  <si>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</si>
  <si>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</si>
  <si>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</si>
  <si>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</si>
  <si>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</si>
  <si>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</si>
  <si>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</si>
  <si>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</si>
  <si>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</si>
  <si>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</si>
  <si>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</si>
  <si>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</si>
  <si>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</si>
  <si>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</si>
  <si>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</si>
  <si>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</si>
  <si>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</si>
  <si>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</si>
  <si>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</si>
  <si>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</si>
  <si>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</si>
  <si>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</si>
  <si>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</si>
  <si>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</si>
  <si>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</si>
  <si>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</si>
  <si>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</si>
  <si>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</si>
  <si>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</si>
  <si>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</si>
  <si>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</si>
  <si>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</si>
  <si>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</si>
  <si>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</si>
  <si>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</si>
  <si>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</si>
  <si>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</si>
  <si>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</si>
  <si>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</si>
  <si>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</si>
  <si>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</si>
  <si>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</si>
  <si>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</si>
  <si>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</si>
  <si>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</si>
  <si>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</si>
  <si>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</si>
  <si>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</si>
  <si>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</si>
  <si>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</si>
  <si>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</si>
  <si>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</si>
  <si>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</si>
  <si>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</si>
  <si>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</si>
  <si>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</si>
  <si>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</si>
  <si>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</si>
  <si>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</si>
  <si>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</si>
  <si>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</si>
  <si>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</si>
  <si>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</si>
  <si>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</si>
  <si>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</si>
  <si>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</si>
  <si>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</si>
  <si>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</si>
  <si>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</si>
  <si>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</si>
  <si>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</si>
  <si>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</si>
  <si>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</si>
  <si>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</si>
  <si>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</si>
  <si>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</si>
  <si>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</si>
  <si>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</si>
  <si>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</si>
  <si>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</si>
  <si>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</si>
  <si>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</si>
  <si>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</si>
  <si>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</si>
  <si>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</si>
  <si>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</si>
  <si>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</si>
  <si>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</si>
  <si>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</si>
  <si>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</si>
  <si>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</si>
  <si>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</si>
  <si>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</si>
  <si>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</si>
  <si>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</si>
  <si>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</si>
  <si>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</si>
  <si>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</si>
  <si>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</si>
  <si>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</si>
  <si>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</si>
  <si>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</si>
  <si>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</si>
  <si>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</si>
  <si>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</si>
  <si>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</si>
  <si>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</si>
  <si>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</si>
  <si>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</si>
  <si>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</si>
  <si>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</si>
  <si>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</si>
  <si>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</si>
  <si>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</si>
  <si>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</si>
  <si>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</si>
  <si>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</si>
  <si>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</si>
  <si>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</si>
  <si>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</si>
  <si>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</si>
  <si>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</si>
  <si>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</si>
  <si>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</si>
  <si>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</si>
  <si>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</si>
  <si>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</si>
  <si>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</si>
  <si>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</si>
  <si>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</si>
  <si>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</si>
  <si>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</si>
  <si>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</si>
  <si>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</si>
  <si>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</si>
  <si>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</si>
  <si>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</si>
  <si>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</si>
  <si>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</si>
  <si>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</si>
  <si>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</si>
  <si>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</si>
  <si>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</si>
  <si>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</si>
  <si>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</si>
  <si>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</si>
  <si>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</si>
  <si>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</si>
  <si>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</si>
  <si>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</si>
  <si>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</si>
  <si>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</si>
  <si>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</si>
  <si>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</si>
  <si>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</si>
  <si>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</si>
  <si>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</si>
  <si>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</si>
  <si>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</si>
  <si>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</si>
  <si>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</si>
  <si>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</si>
  <si>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</si>
  <si>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</si>
  <si>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</si>
  <si>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</si>
  <si>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</si>
  <si>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</si>
  <si>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</si>
  <si>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</si>
  <si>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</si>
  <si>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</si>
  <si>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</si>
  <si>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</si>
  <si>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</si>
  <si>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</si>
  <si>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</si>
  <si>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</si>
  <si>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</si>
  <si>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</si>
  <si>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</si>
  <si>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</si>
  <si>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</si>
  <si>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</si>
  <si>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</si>
  <si>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</si>
  <si>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</si>
  <si>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</si>
  <si>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</si>
  <si>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</si>
  <si>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</si>
  <si>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</si>
  <si>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</si>
  <si>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</si>
  <si>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</si>
  <si>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</si>
  <si>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</si>
  <si>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</si>
  <si>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</si>
  <si>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</si>
  <si>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</si>
  <si>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</si>
  <si>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</si>
  <si>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</si>
  <si>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</si>
  <si>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</si>
  <si>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</si>
  <si>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</si>
  <si>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</si>
  <si>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</si>
  <si>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</si>
  <si>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</si>
  <si>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</si>
  <si>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</si>
  <si>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</si>
  <si>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</si>
  <si>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</si>
  <si>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</si>
  <si>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</si>
  <si>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</si>
  <si>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</si>
  <si>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</si>
  <si>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</si>
  <si>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</si>
  <si>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</si>
  <si>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</si>
  <si>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</si>
  <si>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</si>
  <si>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</si>
  <si>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</si>
  <si>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</si>
  <si>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</si>
  <si>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</si>
  <si>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</si>
  <si>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</si>
  <si>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</si>
  <si>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</si>
  <si>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</si>
  <si>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</si>
  <si>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</si>
  <si>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</si>
  <si>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</si>
  <si>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</si>
  <si>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</si>
  <si>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</si>
  <si>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</si>
  <si>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</si>
  <si>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</si>
  <si>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</si>
  <si>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</si>
  <si>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</si>
  <si>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</si>
  <si>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</si>
  <si>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</si>
  <si>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</si>
  <si>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</si>
  <si>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</si>
  <si>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</si>
  <si>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</si>
  <si>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</si>
  <si>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</si>
  <si>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</si>
  <si>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</si>
  <si>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</si>
  <si>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</si>
  <si>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</si>
  <si>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</si>
  <si>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</si>
  <si>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</si>
  <si>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</si>
  <si>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</si>
  <si>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</si>
  <si>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</si>
  <si>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</si>
  <si>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</si>
  <si>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</si>
  <si>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</si>
  <si>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</si>
  <si>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</si>
  <si>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</si>
  <si>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</si>
  <si>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</si>
  <si>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</si>
  <si>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</si>
  <si>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</si>
  <si>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</si>
  <si>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</si>
  <si>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</si>
  <si>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</si>
  <si>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</si>
  <si>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</si>
  <si>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</si>
  <si>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</si>
  <si>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</si>
  <si>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</si>
  <si>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</si>
  <si>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</si>
  <si>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</si>
  <si>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</si>
  <si>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</si>
  <si>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</si>
  <si>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</si>
  <si>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</si>
  <si>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</si>
  <si>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</si>
  <si>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</si>
  <si>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</si>
  <si>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</si>
  <si>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</si>
  <si>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</si>
  <si>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</si>
  <si>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</si>
  <si>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</si>
  <si>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</si>
  <si>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</si>
  <si>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</si>
  <si>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</si>
  <si>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</si>
  <si>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</si>
  <si>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</si>
  <si>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</si>
  <si>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</si>
  <si>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</si>
  <si>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</si>
  <si>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</si>
  <si>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</si>
  <si>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</si>
  <si>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</si>
  <si>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</si>
  <si>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</si>
  <si>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</si>
  <si>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</si>
  <si>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</si>
  <si>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</si>
  <si>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</si>
  <si>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</si>
  <si>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</si>
  <si>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</si>
  <si>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</si>
  <si>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</si>
  <si>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</si>
  <si>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</si>
  <si>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</si>
  <si>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</si>
  <si>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</si>
  <si>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</si>
  <si>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</si>
  <si>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</si>
  <si>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</si>
  <si>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</si>
  <si>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</si>
  <si>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</si>
  <si>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</si>
  <si>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</si>
  <si>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</si>
  <si>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</si>
  <si>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</si>
  <si>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</si>
  <si>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</si>
  <si>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</si>
  <si>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</si>
  <si>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</si>
  <si>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</si>
  <si>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</si>
  <si>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</si>
  <si>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</si>
  <si>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</si>
  <si>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</si>
  <si>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</si>
  <si>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</si>
  <si>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</si>
  <si>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</si>
  <si>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</si>
  <si>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</si>
  <si>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</si>
  <si>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</si>
  <si>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</si>
  <si>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</si>
  <si>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</si>
  <si>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</si>
  <si>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</si>
  <si>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</si>
  <si>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</si>
  <si>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</si>
  <si>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</si>
  <si>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</si>
  <si>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</si>
  <si>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</si>
  <si>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</si>
  <si>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</si>
  <si>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</si>
  <si>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</si>
  <si>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</si>
  <si>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</si>
  <si>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</si>
  <si>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</si>
  <si>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</si>
  <si>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</si>
  <si>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</si>
  <si>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</si>
  <si>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</si>
  <si>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</si>
  <si>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</si>
  <si>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</si>
  <si>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</si>
  <si>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</si>
  <si>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</si>
  <si>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</si>
  <si>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</si>
  <si>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</si>
  <si>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</si>
  <si>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</si>
  <si>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</si>
  <si>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</si>
  <si>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</si>
  <si>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</si>
  <si>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</si>
  <si>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</si>
  <si>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</si>
  <si>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</si>
  <si>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</si>
  <si>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</si>
  <si>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</si>
  <si>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</si>
  <si>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</si>
  <si>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</si>
  <si>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</si>
  <si>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</si>
  <si>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</si>
  <si>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</si>
  <si>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</si>
  <si>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</si>
  <si>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</si>
  <si>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</si>
  <si>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</si>
  <si>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</si>
  <si>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</si>
  <si>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</si>
  <si>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</si>
  <si>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</si>
  <si>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</si>
  <si>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</si>
  <si>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</si>
  <si>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</si>
  <si>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</si>
  <si>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</si>
  <si>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</si>
  <si>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</si>
  <si>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</si>
  <si>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</si>
  <si>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</si>
  <si>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</si>
  <si>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</si>
  <si>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</si>
  <si>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</si>
  <si>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</si>
  <si>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</si>
  <si>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</si>
  <si>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</si>
  <si>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</si>
  <si>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</si>
  <si>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</si>
  <si>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</si>
  <si>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</si>
  <si>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</si>
  <si>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</si>
  <si>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</si>
  <si>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</si>
  <si>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</si>
  <si>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</si>
  <si>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</si>
  <si>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</si>
  <si>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</si>
  <si>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</si>
  <si>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</si>
  <si>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</si>
  <si>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</si>
  <si>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</si>
  <si>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</si>
  <si>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</si>
  <si>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</si>
  <si>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</si>
  <si>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</si>
  <si>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</si>
  <si>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</si>
  <si>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</si>
  <si>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</si>
  <si>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</si>
  <si>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</si>
  <si>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</si>
  <si>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</si>
  <si>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</si>
  <si>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</si>
  <si>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</si>
  <si>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</si>
  <si>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</si>
  <si>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</si>
  <si>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</si>
  <si>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</si>
  <si>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</si>
  <si>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</si>
  <si>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</si>
  <si>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</si>
  <si>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</si>
  <si>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</si>
  <si>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</si>
  <si>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</si>
  <si>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</si>
  <si>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</si>
  <si>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</si>
  <si>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</si>
  <si>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</si>
  <si>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</si>
  <si>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</si>
  <si>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</si>
  <si>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</si>
  <si>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</si>
  <si>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</si>
  <si>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</si>
  <si>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</si>
  <si>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</si>
  <si>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</si>
  <si>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</si>
  <si>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</si>
  <si>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</si>
  <si>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</si>
  <si>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</si>
  <si>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</si>
  <si>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</si>
  <si>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</si>
  <si>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</si>
  <si>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</si>
  <si>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</si>
  <si>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</si>
  <si>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</si>
  <si>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</si>
  <si>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</si>
  <si>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</si>
  <si>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</si>
  <si>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</si>
  <si>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</si>
  <si>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</si>
  <si>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</si>
  <si>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</si>
  <si>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</si>
  <si>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</si>
  <si>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</si>
  <si>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</si>
  <si>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</si>
  <si>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</si>
  <si>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</si>
  <si>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</si>
  <si>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</si>
  <si>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</si>
  <si>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</si>
  <si>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</si>
  <si>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</si>
  <si>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</si>
  <si>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</si>
  <si>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</si>
  <si>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</si>
  <si>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</si>
  <si>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</si>
  <si>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</si>
  <si>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</si>
  <si>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</si>
  <si>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</si>
  <si>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</si>
  <si>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</si>
  <si>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</si>
  <si>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</si>
  <si>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</si>
  <si>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</si>
  <si>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</si>
  <si>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</si>
  <si>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</si>
  <si>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</si>
  <si>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</si>
  <si>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</si>
  <si>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</si>
  <si>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</si>
  <si>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</si>
  <si>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</si>
  <si>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</si>
  <si>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</si>
  <si>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</si>
  <si>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</si>
  <si>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</si>
  <si>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</si>
  <si>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</si>
  <si>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</si>
  <si>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</si>
  <si>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</si>
  <si>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</si>
  <si>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</si>
  <si>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</si>
  <si>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</si>
  <si>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</si>
  <si>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</si>
  <si>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</si>
  <si>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</si>
  <si>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</si>
  <si>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</si>
  <si>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</si>
  <si>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</si>
  <si>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</si>
  <si>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</si>
  <si>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</si>
  <si>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</si>
  <si>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</si>
  <si>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</si>
  <si>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</si>
  <si>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</si>
  <si>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</si>
  <si>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</si>
  <si>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</si>
  <si>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</si>
  <si>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</si>
  <si>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</si>
  <si>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</si>
  <si>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</si>
  <si>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</si>
  <si>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</si>
  <si>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</si>
  <si>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</si>
  <si>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</si>
  <si>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</si>
  <si>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</si>
  <si>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</si>
  <si>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</si>
  <si>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</si>
  <si>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</si>
  <si>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</si>
  <si>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</si>
  <si>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</si>
  <si>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</si>
  <si>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</si>
  <si>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</si>
  <si>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</si>
  <si>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</si>
  <si>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</si>
  <si>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</si>
  <si>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</si>
  <si>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</si>
  <si>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</si>
  <si>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</si>
  <si>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</si>
  <si>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</si>
  <si>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</si>
  <si>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</si>
  <si>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</si>
  <si>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</si>
  <si>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</si>
  <si>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</si>
  <si>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</si>
  <si>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</si>
  <si>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</si>
  <si>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</si>
  <si>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</si>
  <si>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</si>
  <si>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</si>
  <si>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</si>
  <si>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</si>
  <si>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</si>
  <si>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</si>
  <si>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</si>
  <si>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</si>
  <si>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</si>
  <si>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</si>
  <si>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</si>
  <si>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</si>
  <si>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</si>
  <si>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</si>
  <si>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</si>
  <si>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</si>
  <si>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</si>
  <si>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</si>
  <si>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</si>
  <si>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</si>
  <si>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</si>
  <si>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</si>
  <si>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</si>
  <si>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</si>
  <si>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</si>
  <si>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</si>
  <si>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</si>
  <si>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</si>
  <si>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</si>
  <si>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</si>
  <si>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</si>
  <si>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</si>
  <si>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</si>
  <si>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</si>
  <si>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</si>
  <si>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</si>
  <si>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</si>
  <si>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</si>
  <si>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</si>
  <si>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</si>
  <si>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</si>
  <si>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</si>
  <si>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</si>
  <si>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</si>
  <si>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</si>
  <si>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</si>
  <si>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</si>
  <si>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</si>
  <si>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</si>
  <si>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</si>
  <si>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</si>
  <si>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</si>
  <si>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</si>
  <si>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</si>
  <si>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</si>
  <si>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</si>
  <si>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</si>
  <si>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</si>
  <si>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</si>
  <si>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</si>
  <si>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</si>
  <si>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</si>
  <si>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</si>
  <si>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</si>
  <si>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</si>
  <si>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</si>
  <si>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</si>
  <si>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</si>
  <si>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</si>
  <si>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</si>
  <si>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</si>
  <si>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</si>
  <si>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</si>
  <si>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</si>
  <si>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</si>
  <si>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</si>
  <si>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</si>
  <si>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</si>
  <si>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</si>
  <si>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</si>
  <si>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</si>
  <si>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</si>
  <si>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</si>
  <si>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</si>
  <si>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</si>
  <si>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</si>
  <si>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</si>
  <si>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</si>
  <si>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</si>
  <si>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</si>
  <si>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</si>
  <si>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</si>
  <si>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</si>
  <si>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</si>
  <si>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</si>
  <si>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</si>
  <si>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</si>
  <si>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</si>
  <si>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</si>
  <si>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</si>
  <si>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</si>
  <si>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</si>
  <si>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</si>
  <si>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</si>
  <si>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</si>
  <si>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</si>
  <si>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</si>
  <si>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</si>
  <si>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</si>
  <si>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</si>
  <si>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</si>
  <si>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</si>
  <si>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</si>
  <si>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</si>
  <si>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</si>
  <si>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</si>
  <si>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</si>
  <si>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</si>
  <si>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</si>
  <si>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</si>
  <si>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</si>
  <si>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</si>
  <si>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</si>
  <si>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</si>
  <si>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</si>
  <si>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</si>
  <si>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</si>
  <si>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</si>
  <si>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</si>
  <si>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</si>
  <si>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</si>
  <si>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</si>
  <si>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</si>
  <si>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</si>
  <si>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</si>
  <si>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</si>
  <si>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</si>
  <si>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</si>
  <si>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</si>
  <si>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</si>
  <si>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</si>
  <si>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</si>
  <si>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</si>
  <si>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</si>
  <si>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</si>
  <si>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</si>
  <si>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</si>
  <si>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</si>
  <si>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</si>
  <si>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</si>
  <si>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</si>
  <si>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</si>
  <si>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</si>
  <si>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</si>
  <si>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</si>
  <si>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</si>
  <si>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</si>
  <si>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</si>
  <si>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</si>
  <si>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</si>
  <si>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</si>
  <si>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</si>
  <si>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</si>
  <si>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</si>
  <si>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</si>
  <si>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</si>
  <si>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</si>
  <si>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</si>
  <si>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</si>
  <si>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</si>
  <si>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</si>
  <si>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</si>
  <si>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</si>
  <si>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</si>
  <si>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</si>
  <si>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</si>
  <si>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</si>
  <si>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</si>
  <si>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</si>
  <si>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</si>
  <si>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</si>
  <si>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</si>
  <si>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</si>
  <si>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</si>
  <si>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</si>
  <si>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</si>
  <si>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</si>
  <si>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</si>
  <si>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</si>
  <si>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</si>
  <si>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</si>
  <si>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</si>
  <si>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</si>
  <si>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</si>
  <si>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</si>
  <si>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</si>
  <si>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</si>
  <si>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</si>
  <si>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</si>
  <si>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</si>
  <si>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</si>
  <si>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</si>
  <si>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</si>
  <si>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</si>
  <si>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</si>
  <si>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</si>
  <si>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</si>
  <si>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</si>
  <si>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</si>
  <si>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</si>
  <si>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</si>
  <si>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</si>
  <si>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</si>
  <si>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</si>
  <si>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</si>
  <si>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</si>
  <si>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</si>
  <si>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</si>
  <si>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</si>
  <si>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</si>
  <si>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</si>
  <si>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</si>
  <si>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</si>
  <si>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</si>
  <si>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</si>
  <si>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</si>
  <si>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</si>
  <si>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</si>
  <si>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</si>
  <si>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</si>
  <si>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</si>
  <si>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</si>
  <si>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</si>
  <si>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</si>
  <si>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</si>
  <si>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</si>
  <si>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</si>
  <si>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</si>
  <si>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</si>
  <si>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</si>
  <si>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</si>
  <si>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</si>
  <si>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</si>
  <si>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</si>
  <si>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</si>
  <si>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</si>
  <si>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</si>
  <si>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</si>
  <si>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</si>
  <si>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</si>
  <si>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</si>
  <si>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</si>
  <si>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</si>
  <si>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</si>
  <si>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</si>
  <si>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</si>
  <si>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</si>
  <si>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</si>
  <si>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</si>
  <si>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</si>
  <si>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</si>
  <si>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</si>
  <si>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</si>
  <si>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</si>
  <si>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</si>
  <si>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</si>
  <si>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</si>
  <si>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</si>
  <si>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</si>
  <si>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</si>
  <si>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</si>
  <si>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</si>
  <si>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</si>
  <si>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</si>
  <si>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</si>
  <si>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</si>
  <si>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</si>
  <si>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</si>
  <si>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</si>
  <si>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</si>
  <si>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</si>
  <si>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</si>
  <si>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</si>
  <si>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</si>
  <si>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</si>
  <si>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</si>
  <si>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</si>
  <si>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</si>
  <si>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</si>
  <si>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</si>
  <si>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</si>
  <si>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</si>
  <si>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</si>
  <si>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</si>
  <si>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</si>
  <si>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</si>
  <si>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</si>
  <si>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</si>
  <si>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</si>
  <si>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</si>
  <si>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</si>
  <si>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</si>
  <si>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</si>
  <si>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</si>
  <si>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</si>
  <si>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</si>
  <si>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</si>
  <si>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</si>
  <si>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</si>
  <si>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</si>
  <si>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</si>
  <si>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</si>
  <si>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</si>
  <si>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</si>
  <si>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</si>
  <si>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</si>
  <si>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</si>
  <si>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</si>
  <si>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</si>
  <si>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</si>
  <si>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</si>
  <si>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</si>
  <si>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</si>
  <si>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</si>
  <si>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</si>
  <si>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</si>
  <si>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</si>
  <si>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</si>
  <si>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</si>
  <si>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</si>
  <si>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</si>
  <si>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</si>
  <si>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</si>
  <si>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</si>
  <si>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</si>
  <si>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</si>
  <si>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</si>
  <si>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</si>
  <si>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</si>
  <si>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</si>
  <si>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</si>
  <si>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</si>
  <si>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</si>
  <si>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</si>
  <si>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</si>
  <si>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</si>
  <si>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</si>
  <si>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</si>
  <si>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</si>
  <si>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</si>
  <si>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</si>
  <si>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</si>
  <si>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</si>
  <si>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</si>
  <si>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</si>
  <si>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</si>
  <si>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</si>
  <si>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</si>
  <si>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</si>
  <si>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</si>
  <si>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</si>
  <si>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</si>
  <si>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</si>
  <si>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</si>
  <si>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</si>
  <si>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</si>
  <si>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</si>
  <si>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</si>
  <si>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</si>
  <si>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</si>
  <si>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</si>
  <si>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</si>
  <si>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</si>
  <si>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</si>
  <si>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</si>
  <si>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</si>
  <si>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</si>
  <si>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</si>
  <si>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</si>
  <si>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</si>
  <si>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</si>
  <si>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</si>
  <si>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</si>
  <si>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</si>
  <si>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</si>
  <si>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</si>
  <si>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</si>
  <si>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</si>
  <si>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</si>
  <si>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</si>
  <si>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</si>
  <si>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</si>
  <si>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</si>
  <si>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</si>
  <si>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</si>
  <si>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</si>
  <si>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</si>
  <si>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</si>
  <si>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</si>
  <si>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</si>
  <si>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</si>
  <si>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</si>
  <si>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</si>
  <si>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</si>
  <si>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</si>
  <si>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</si>
  <si>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</si>
  <si>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</si>
  <si>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</si>
  <si>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</si>
  <si>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</si>
  <si>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</si>
  <si>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</si>
  <si>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</si>
  <si>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</si>
  <si>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</si>
  <si>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</si>
  <si>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</si>
  <si>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</si>
  <si>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</si>
  <si>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</si>
  <si>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</si>
  <si>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</si>
  <si>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</si>
  <si>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</si>
  <si>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</si>
  <si>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</si>
  <si>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</si>
  <si>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</si>
  <si>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</si>
  <si>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</si>
  <si>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</si>
  <si>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</si>
  <si>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</si>
  <si>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</si>
  <si>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</si>
  <si>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</si>
  <si>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</si>
  <si>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</si>
  <si>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</si>
  <si>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</si>
  <si>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</si>
  <si>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</si>
  <si>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</si>
  <si>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</si>
  <si>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</si>
  <si>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</si>
  <si>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</si>
  <si>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</si>
  <si>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</si>
  <si>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</si>
  <si>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</si>
  <si>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</si>
  <si>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</si>
  <si>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</si>
  <si>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</si>
  <si>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</si>
  <si>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</si>
  <si>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</si>
  <si>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</si>
  <si>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</si>
  <si>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</si>
  <si>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</si>
  <si>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</si>
  <si>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</si>
  <si>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</si>
  <si>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</si>
  <si>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</si>
  <si>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</si>
  <si>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</si>
  <si>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</si>
  <si>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</si>
  <si>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</si>
  <si>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</si>
  <si>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</si>
  <si>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</si>
  <si>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</si>
  <si>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</si>
  <si>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</si>
  <si>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</si>
  <si>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</si>
  <si>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</si>
  <si>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</si>
  <si>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</si>
  <si>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</si>
  <si>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</si>
  <si>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</si>
  <si>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</si>
  <si>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</si>
  <si>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</si>
  <si>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</si>
  <si>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</si>
  <si>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</si>
  <si>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</si>
  <si>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</si>
  <si>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</si>
  <si>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</si>
  <si>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</si>
  <si>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</si>
  <si>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</si>
  <si>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</si>
  <si>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</si>
  <si>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</si>
  <si>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</si>
  <si>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</si>
  <si>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</si>
  <si>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</si>
  <si>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</si>
  <si>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</si>
  <si>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</si>
  <si>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</si>
  <si>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</si>
  <si>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</si>
  <si>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</si>
  <si>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</si>
  <si>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</si>
  <si>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</si>
  <si>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</si>
  <si>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</si>
  <si>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</si>
  <si>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</si>
  <si>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</si>
  <si>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</si>
  <si>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</si>
  <si>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</si>
  <si>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</si>
  <si>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</si>
  <si>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</si>
  <si>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</si>
  <si>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</si>
  <si>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</si>
  <si>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</si>
  <si>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</si>
  <si>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</si>
  <si>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</si>
  <si>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</si>
  <si>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</si>
  <si>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</si>
  <si>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</si>
  <si>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</si>
  <si>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</si>
  <si>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</si>
  <si>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</si>
  <si>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</si>
  <si>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</si>
  <si>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</si>
  <si>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</si>
  <si>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</si>
  <si>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</si>
  <si>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</si>
  <si>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</si>
  <si>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</si>
  <si>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</si>
  <si>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</si>
  <si>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</si>
  <si>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</si>
  <si>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</si>
  <si>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</si>
  <si>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</si>
  <si>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</si>
  <si>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</si>
  <si>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</si>
  <si>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</si>
  <si>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</si>
  <si>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</si>
  <si>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</si>
  <si>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</si>
  <si>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</si>
  <si>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</si>
  <si>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</si>
  <si>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</si>
  <si>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</si>
  <si>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</si>
  <si>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</si>
  <si>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</si>
  <si>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</si>
  <si>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</si>
  <si>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</si>
  <si>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</si>
  <si>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</si>
  <si>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</si>
  <si>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</si>
  <si>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</si>
  <si>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</si>
  <si>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</si>
  <si>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</si>
  <si>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</si>
  <si>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</si>
  <si>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</si>
  <si>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</si>
  <si>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</si>
  <si>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</si>
  <si>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</si>
  <si>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</si>
  <si>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</si>
  <si>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</si>
  <si>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</si>
  <si>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</si>
  <si>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</si>
  <si>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</si>
  <si>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</si>
  <si>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</si>
  <si>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</si>
  <si>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</si>
  <si>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</si>
  <si>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</si>
  <si>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</si>
  <si>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</si>
  <si>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</si>
  <si>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</si>
  <si>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</si>
  <si>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</si>
  <si>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</si>
  <si>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</si>
  <si>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</si>
  <si>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</si>
  <si>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</si>
  <si>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</si>
  <si>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</si>
  <si>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</si>
  <si>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</si>
  <si>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</si>
  <si>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</si>
  <si>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</si>
  <si>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</si>
  <si>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</si>
  <si>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</si>
  <si>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</si>
  <si>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</si>
  <si>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</si>
  <si>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</si>
  <si>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</si>
  <si>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</si>
  <si>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</si>
  <si>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</si>
  <si>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</si>
  <si>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</si>
  <si>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</si>
  <si>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</si>
  <si>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</si>
  <si>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</si>
  <si>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</si>
  <si>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</si>
  <si>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</si>
  <si>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</si>
  <si>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</si>
  <si>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</si>
  <si>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</si>
  <si>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</si>
  <si>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</si>
  <si>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</si>
  <si>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</si>
  <si>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</si>
  <si>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</si>
  <si>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</si>
  <si>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</si>
  <si>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</si>
  <si>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</si>
  <si>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</si>
  <si>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</si>
  <si>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</si>
  <si>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</si>
  <si>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</si>
  <si>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</si>
  <si>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</si>
  <si>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</si>
  <si>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</si>
  <si>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</si>
  <si>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</si>
  <si>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</si>
  <si>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</si>
  <si>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</si>
  <si>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</si>
  <si>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</si>
  <si>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</si>
  <si>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</si>
  <si>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</si>
  <si>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</si>
  <si>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</si>
  <si>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</si>
  <si>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</si>
  <si>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</si>
  <si>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</si>
  <si>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</si>
  <si>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</si>
  <si>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</si>
  <si>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</si>
  <si>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</si>
  <si>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</si>
  <si>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</si>
  <si>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</si>
  <si>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</si>
  <si>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</si>
  <si>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</si>
  <si>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</si>
  <si>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</si>
  <si>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</si>
  <si>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</si>
  <si>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</si>
  <si>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</si>
  <si>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</si>
  <si>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</si>
  <si>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</si>
  <si>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</si>
  <si>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</si>
  <si>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</si>
  <si>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</si>
  <si>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</si>
  <si>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</si>
  <si>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</si>
  <si>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</si>
  <si>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</si>
  <si>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</si>
  <si>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</si>
  <si>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</si>
  <si>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</si>
  <si>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</si>
  <si>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</si>
  <si>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</si>
  <si>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</si>
  <si>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</si>
  <si>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</si>
  <si>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</si>
  <si>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</si>
  <si>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</si>
  <si>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</si>
  <si>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</si>
  <si>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</si>
  <si>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</si>
  <si>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</si>
  <si>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</si>
  <si>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</si>
  <si>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</si>
  <si>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</si>
  <si>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</si>
  <si>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</si>
  <si>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</si>
  <si>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</si>
  <si>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</si>
  <si>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</si>
  <si>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</si>
  <si>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</si>
  <si>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</si>
  <si>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</si>
  <si>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</si>
  <si>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</si>
  <si>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</si>
  <si>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</si>
  <si>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</si>
  <si>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</si>
  <si>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</si>
  <si>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</si>
  <si>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</si>
  <si>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</si>
  <si>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</si>
  <si>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</si>
  <si>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</si>
  <si>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</si>
  <si>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</si>
  <si>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</si>
  <si>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</si>
  <si>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</si>
  <si>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</si>
  <si>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</si>
  <si>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</si>
  <si>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</si>
  <si>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</si>
  <si>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</si>
  <si>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</si>
  <si>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</si>
  <si>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</si>
  <si>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</si>
  <si>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</si>
  <si>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</si>
  <si>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</si>
  <si>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</si>
  <si>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</si>
  <si>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</si>
  <si>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</si>
  <si>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</si>
  <si>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</si>
  <si>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</si>
  <si>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</si>
  <si>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</si>
  <si>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</si>
  <si>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</si>
  <si>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</si>
  <si>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</si>
  <si>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</si>
  <si>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</si>
  <si>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</si>
  <si>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</si>
  <si>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</si>
  <si>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</si>
  <si>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</si>
  <si>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</si>
  <si>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</si>
  <si>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</si>
  <si>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</si>
  <si>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</si>
  <si>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</si>
  <si>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</si>
  <si>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</si>
  <si>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</si>
  <si>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</si>
  <si>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</si>
  <si>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</si>
  <si>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</si>
  <si>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</si>
  <si>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</si>
  <si>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</si>
  <si>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</si>
  <si>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</si>
  <si>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</si>
  <si>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</si>
  <si>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</si>
  <si>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</si>
  <si>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</si>
  <si>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</si>
  <si>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</si>
  <si>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</si>
  <si>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</si>
  <si>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</si>
  <si>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</si>
  <si>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</si>
  <si>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</si>
  <si>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</si>
  <si>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</si>
  <si>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</si>
  <si>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</si>
  <si>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</si>
  <si>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</si>
  <si>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</si>
  <si>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</si>
  <si>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</si>
  <si>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</si>
  <si>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</si>
  <si>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</si>
  <si>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</si>
  <si>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</si>
  <si>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</si>
  <si>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</si>
  <si>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</si>
  <si>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</si>
  <si>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</si>
  <si>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</si>
  <si>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</si>
  <si>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</si>
  <si>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</si>
  <si>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</si>
  <si>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</si>
  <si>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</si>
  <si>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</si>
  <si>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</si>
  <si>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</si>
  <si>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</si>
  <si>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</si>
  <si>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</si>
  <si>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</si>
  <si>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</si>
  <si>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</si>
  <si>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</si>
  <si>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</si>
  <si>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</si>
  <si>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</si>
  <si>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</si>
  <si>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</si>
  <si>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</si>
  <si>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</si>
  <si>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</si>
  <si>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</si>
  <si>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</si>
  <si>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</si>
  <si>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</si>
  <si>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</si>
  <si>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</si>
  <si>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</si>
  <si>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</si>
  <si>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</si>
  <si>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</si>
  <si>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</si>
  <si>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</si>
  <si>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</si>
  <si>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</si>
  <si>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</si>
  <si>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</si>
  <si>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</si>
  <si>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</si>
  <si>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</si>
  <si>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</si>
  <si>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</si>
  <si>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</si>
  <si>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</si>
  <si>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</si>
  <si>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</si>
  <si>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</si>
  <si>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</si>
  <si>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</si>
  <si>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</si>
  <si>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</si>
  <si>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</si>
  <si>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</si>
  <si>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</si>
  <si>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</si>
  <si>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</si>
  <si>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</si>
  <si>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</si>
  <si>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</si>
  <si>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</si>
  <si>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</si>
  <si>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</si>
  <si>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</si>
  <si>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</si>
  <si>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</si>
  <si>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</si>
  <si>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</si>
  <si>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</si>
  <si>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</si>
  <si>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</si>
  <si>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</si>
  <si>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</si>
  <si>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</si>
  <si>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</si>
  <si>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</si>
  <si>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</si>
  <si>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</si>
  <si>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</si>
  <si>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</si>
  <si>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</si>
  <si>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</si>
  <si>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</si>
  <si>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</si>
  <si>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</si>
  <si>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</si>
  <si>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</si>
  <si>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</si>
  <si>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</si>
  <si>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</si>
  <si>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</si>
  <si>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</si>
  <si>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</si>
  <si>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</si>
  <si>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</si>
  <si>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</si>
  <si>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</si>
  <si>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</si>
  <si>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</si>
  <si>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</si>
  <si>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</si>
  <si>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</si>
  <si>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</si>
  <si>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</si>
  <si>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</si>
  <si>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</si>
  <si>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</si>
  <si>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</si>
  <si>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</si>
  <si>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</si>
  <si>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</si>
  <si>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</si>
  <si>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</si>
  <si>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</si>
  <si>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</si>
  <si>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</si>
  <si>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</si>
  <si>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</si>
  <si>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</si>
  <si>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</si>
  <si>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</si>
  <si>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</si>
  <si>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</si>
  <si>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</si>
  <si>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</si>
  <si>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</si>
  <si>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</si>
  <si>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</si>
  <si>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</si>
  <si>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</si>
  <si>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</si>
  <si>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</si>
  <si>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</si>
  <si>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</si>
  <si>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</si>
  <si>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</si>
  <si>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</si>
  <si>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</si>
  <si>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</si>
  <si>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</si>
  <si>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</si>
  <si>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</si>
  <si>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</si>
  <si>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</si>
  <si>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</si>
  <si>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</si>
  <si>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</si>
  <si>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</si>
  <si>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</si>
  <si>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</si>
  <si>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</si>
  <si>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</si>
  <si>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</si>
  <si>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</si>
  <si>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</si>
  <si>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</si>
  <si>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</si>
  <si>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</si>
  <si>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</si>
  <si>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</si>
  <si>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</si>
  <si>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</si>
  <si>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</si>
  <si>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</si>
  <si>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</si>
  <si>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</si>
  <si>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</si>
  <si>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</si>
  <si>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</si>
  <si>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</si>
  <si>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</si>
  <si>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</si>
  <si>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</si>
  <si>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</si>
  <si>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</si>
  <si>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</si>
  <si>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</si>
  <si>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</si>
  <si>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</si>
  <si>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</si>
  <si>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</si>
  <si>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</si>
  <si>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</si>
  <si>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</si>
  <si>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</si>
  <si>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</si>
  <si>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</si>
  <si>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</si>
  <si>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</si>
  <si>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</si>
  <si>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</si>
  <si>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</si>
  <si>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</si>
  <si>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</si>
  <si>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</si>
  <si>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</si>
  <si>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</si>
  <si>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</si>
  <si>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</si>
  <si>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</si>
  <si>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</si>
  <si>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</si>
  <si>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</si>
  <si>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</si>
  <si>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</si>
  <si>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</si>
  <si>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</si>
  <si>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</si>
  <si>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</si>
  <si>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</si>
  <si>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</si>
  <si>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</si>
  <si>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</si>
  <si>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</si>
  <si>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</si>
  <si>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</si>
  <si>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</si>
  <si>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</si>
  <si>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</si>
  <si>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</si>
  <si>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</si>
  <si>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</si>
  <si>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</si>
  <si>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</si>
  <si>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</si>
  <si>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</si>
  <si>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</si>
  <si>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</si>
  <si>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</si>
  <si>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</si>
  <si>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</si>
  <si>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</si>
  <si>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</si>
  <si>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</si>
  <si>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</si>
  <si>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</si>
  <si>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</si>
  <si>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</si>
  <si>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</si>
  <si>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</si>
  <si>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</si>
  <si>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</si>
  <si>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</si>
  <si>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</si>
  <si>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</si>
  <si>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</si>
  <si>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</si>
  <si>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</si>
  <si>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</si>
  <si>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</si>
  <si>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</si>
  <si>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</si>
  <si>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</si>
  <si>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</si>
  <si>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</si>
  <si>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</si>
  <si>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</si>
  <si>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</si>
  <si>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</si>
  <si>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</si>
  <si>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</si>
  <si>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</si>
  <si>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</si>
  <si>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</si>
  <si>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</si>
  <si>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</si>
  <si>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</si>
  <si>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</si>
  <si>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</si>
  <si>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</si>
  <si>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</si>
  <si>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</si>
  <si>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</si>
  <si>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</si>
  <si>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</si>
  <si>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</si>
  <si>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</si>
  <si>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</si>
  <si>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</si>
  <si>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</si>
  <si>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</si>
  <si>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</si>
  <si>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</si>
  <si>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</si>
  <si>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</si>
  <si>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</si>
  <si>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</si>
  <si>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</si>
  <si>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</si>
  <si>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</si>
  <si>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</si>
  <si>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</si>
  <si>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</si>
  <si>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</si>
  <si>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</si>
  <si>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</si>
  <si>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</si>
  <si>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</si>
  <si>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</si>
  <si>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</si>
  <si>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</si>
  <si>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</si>
  <si>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</si>
  <si>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</si>
  <si>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</si>
  <si>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</si>
  <si>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</si>
  <si>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</si>
  <si>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</si>
  <si>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</si>
  <si>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</si>
  <si>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</si>
  <si>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</si>
  <si>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</si>
  <si>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</si>
  <si>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</si>
  <si>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</si>
  <si>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</si>
  <si>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</si>
  <si>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</si>
  <si>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</si>
  <si>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</si>
  <si>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</si>
  <si>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</si>
  <si>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</si>
  <si>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</si>
  <si>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</si>
  <si>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</si>
  <si>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</si>
  <si>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</si>
  <si>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</si>
  <si>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</si>
  <si>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</si>
  <si>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</si>
  <si>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</si>
  <si>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</si>
  <si>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</si>
  <si>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</si>
  <si>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</si>
  <si>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</si>
  <si>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</si>
  <si>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</si>
  <si>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</si>
  <si>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</si>
  <si>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</si>
  <si>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</si>
  <si>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</si>
  <si>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</si>
  <si>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</si>
  <si>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</si>
  <si>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</si>
  <si>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</si>
  <si>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</si>
  <si>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</si>
  <si>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</si>
  <si>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</si>
  <si>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</si>
  <si>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</si>
  <si>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</si>
  <si>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</si>
  <si>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</si>
  <si>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</si>
  <si>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</si>
  <si>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</si>
  <si>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</si>
  <si>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</si>
  <si>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</si>
  <si>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</si>
  <si>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</si>
  <si>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</si>
  <si>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</si>
  <si>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</si>
  <si>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</si>
  <si>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</si>
  <si>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</si>
  <si>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</si>
  <si>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</si>
  <si>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</si>
  <si>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</si>
  <si>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</si>
  <si>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</si>
  <si>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</si>
  <si>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</si>
  <si>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</si>
  <si>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</si>
  <si>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</si>
  <si>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</si>
  <si>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</si>
  <si>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</si>
  <si>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</si>
  <si>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</si>
  <si>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</si>
  <si>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</si>
  <si>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</si>
  <si>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</si>
  <si>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</si>
  <si>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</si>
  <si>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</si>
  <si>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</si>
  <si>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</si>
  <si>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</si>
  <si>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</si>
  <si>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</si>
  <si>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</si>
  <si>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</si>
  <si>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</si>
  <si>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</si>
  <si>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</si>
  <si>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</si>
  <si>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</si>
  <si>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</si>
  <si>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</si>
  <si>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</si>
  <si>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</si>
  <si>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</si>
  <si>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</si>
  <si>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</si>
  <si>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</si>
  <si>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</si>
  <si>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</si>
  <si>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</si>
  <si>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</si>
  <si>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</si>
  <si>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</si>
  <si>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</si>
  <si>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</si>
  <si>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</si>
  <si>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</si>
  <si>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</si>
  <si>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</si>
  <si>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</si>
  <si>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</si>
  <si>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</si>
  <si>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</si>
  <si>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</si>
  <si>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</si>
  <si>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</si>
  <si>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</si>
  <si>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</si>
  <si>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</si>
  <si>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</si>
  <si>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</si>
  <si>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</si>
  <si>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</si>
  <si>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</si>
  <si>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</si>
  <si>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</si>
  <si>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</si>
  <si>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</si>
  <si>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</si>
  <si>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</si>
  <si>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</si>
  <si>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</si>
  <si>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</si>
  <si>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</si>
  <si>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</si>
  <si>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</si>
  <si>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</si>
  <si>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</si>
  <si>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</si>
  <si>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</si>
  <si>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</si>
  <si>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</si>
  <si>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</si>
  <si>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</si>
  <si>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</si>
  <si>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</si>
  <si>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</si>
  <si>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</si>
  <si>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</si>
  <si>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</si>
  <si>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</si>
  <si>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</si>
  <si>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</si>
  <si>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</si>
  <si>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</si>
  <si>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</si>
  <si>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</si>
  <si>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</si>
  <si>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</si>
  <si>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</si>
  <si>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</si>
  <si>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</si>
  <si>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</si>
  <si>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</si>
  <si>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</si>
  <si>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</si>
  <si>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</si>
  <si>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</si>
  <si>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</si>
  <si>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</si>
  <si>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</si>
  <si>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</si>
  <si>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</si>
  <si>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</si>
  <si>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</si>
  <si>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</si>
  <si>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</si>
  <si>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</si>
  <si>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</si>
  <si>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</si>
  <si>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</si>
  <si>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</si>
  <si>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</si>
  <si>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</si>
  <si>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</si>
  <si>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</si>
  <si>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</si>
  <si>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</si>
  <si>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</si>
  <si>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</si>
  <si>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</si>
  <si>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</si>
  <si>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</si>
  <si>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</si>
  <si>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</si>
  <si>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</si>
  <si>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</si>
  <si>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</si>
  <si>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</si>
  <si>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</si>
  <si>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</si>
  <si>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</si>
  <si>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</si>
  <si>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</si>
  <si>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</si>
  <si>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</si>
  <si>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</si>
  <si>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</si>
  <si>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</si>
  <si>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</si>
  <si>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</si>
  <si>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</si>
  <si>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</si>
  <si>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</si>
  <si>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</si>
  <si>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</si>
  <si>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</si>
  <si>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</si>
  <si>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</si>
  <si>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</si>
  <si>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</si>
  <si>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</si>
  <si>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</si>
  <si>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</si>
  <si>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</si>
  <si>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</si>
  <si>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</si>
  <si>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</si>
  <si>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</si>
  <si>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</si>
  <si>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</si>
  <si>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</si>
  <si>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</si>
  <si>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</si>
  <si>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</si>
  <si>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</si>
  <si>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</si>
  <si>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</si>
  <si>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</si>
  <si>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</si>
  <si>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</si>
  <si>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</si>
  <si>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</si>
  <si>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</si>
  <si>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</si>
  <si>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</si>
  <si>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</si>
  <si>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</si>
  <si>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</si>
  <si>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</si>
  <si>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</si>
  <si>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</si>
  <si>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</si>
  <si>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</si>
  <si>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</si>
  <si>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</si>
  <si>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</si>
  <si>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</si>
  <si>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</si>
  <si>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</si>
  <si>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</si>
  <si>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</si>
  <si>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</si>
  <si>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</si>
  <si>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</si>
  <si>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</si>
  <si>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</si>
  <si>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</si>
  <si>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</si>
  <si>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</si>
  <si>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</si>
  <si>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</si>
  <si>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</si>
  <si>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</si>
  <si>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</si>
  <si>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</si>
  <si>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</si>
  <si>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</si>
  <si>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</si>
  <si>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</si>
  <si>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</si>
  <si>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</si>
  <si>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</si>
  <si>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</si>
  <si>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</si>
  <si>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</si>
  <si>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</si>
  <si>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</si>
  <si>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</si>
  <si>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</si>
  <si>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</si>
  <si>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</si>
  <si>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</si>
  <si>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</si>
  <si>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</si>
  <si>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</si>
  <si>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</si>
  <si>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</si>
  <si>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</si>
  <si>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</si>
  <si>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</si>
  <si>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</si>
  <si>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</si>
  <si>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</si>
  <si>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</si>
  <si>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</si>
  <si>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</si>
  <si>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</si>
  <si>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</si>
  <si>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</si>
  <si>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</si>
  <si>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</si>
  <si>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</si>
  <si>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</si>
  <si>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</si>
  <si>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</si>
  <si>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</si>
  <si>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</si>
  <si>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</si>
  <si>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</si>
  <si>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</si>
  <si>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</si>
  <si>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</si>
  <si>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</si>
  <si>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</si>
  <si>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</si>
  <si>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</si>
  <si>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</si>
  <si>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</si>
  <si>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</si>
  <si>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</si>
  <si>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</si>
  <si>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</si>
  <si>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</si>
  <si>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</si>
  <si>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</si>
  <si>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</si>
  <si>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</si>
  <si>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</si>
  <si>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</si>
  <si>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</si>
  <si>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</si>
  <si>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</si>
  <si>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</si>
  <si>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</si>
  <si>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</si>
  <si>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</si>
  <si>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</si>
  <si>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</si>
  <si>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</si>
  <si>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</si>
  <si>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</si>
  <si>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</si>
  <si>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</si>
  <si>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</si>
  <si>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</si>
  <si>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</si>
  <si>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</si>
  <si>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</si>
  <si>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</si>
  <si>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</si>
  <si>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</si>
  <si>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</si>
  <si>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</si>
  <si>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</si>
  <si>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</si>
  <si>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</si>
  <si>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</si>
  <si>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</si>
  <si>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</si>
  <si>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</si>
  <si>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</si>
  <si>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</si>
  <si>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</si>
  <si>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</si>
  <si>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</si>
  <si>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</si>
  <si>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</si>
  <si>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</si>
  <si>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</si>
  <si>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</si>
  <si>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</si>
  <si>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</si>
  <si>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</si>
  <si>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</si>
  <si>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</si>
  <si>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</si>
  <si>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</si>
  <si>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</si>
  <si>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</si>
  <si>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</si>
  <si>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</si>
  <si>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</si>
  <si>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</si>
  <si>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</si>
  <si>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</si>
  <si>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</si>
  <si>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</si>
  <si>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</si>
  <si>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</si>
  <si>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</si>
  <si>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</si>
  <si>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</si>
  <si>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</si>
  <si>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</si>
  <si>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</si>
  <si>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</si>
  <si>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</si>
  <si>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</si>
  <si>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</si>
  <si>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</si>
  <si>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</si>
  <si>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</si>
  <si>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</si>
  <si>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</si>
  <si>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</si>
  <si>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</si>
  <si>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</si>
  <si>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</si>
  <si>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</si>
  <si>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</si>
  <si>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</si>
  <si>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</si>
  <si>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</si>
  <si>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</si>
  <si>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</si>
  <si>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</si>
  <si>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</si>
  <si>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</si>
  <si>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</si>
  <si>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</si>
  <si>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</si>
  <si>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</si>
  <si>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</si>
  <si>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</si>
  <si>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</si>
  <si>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</si>
  <si>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</si>
  <si>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</si>
  <si>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</si>
  <si>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</si>
  <si>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</si>
  <si>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</si>
  <si>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</si>
  <si>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</si>
  <si>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</si>
  <si>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</si>
  <si>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</si>
  <si>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</si>
  <si>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</si>
  <si>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</si>
  <si>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</si>
  <si>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</si>
  <si>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</si>
  <si>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</si>
  <si>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</si>
  <si>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</si>
  <si>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</si>
  <si>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</si>
  <si>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</si>
  <si>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</si>
  <si>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</si>
  <si>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</si>
  <si>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</si>
  <si>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</si>
  <si>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</si>
  <si>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</si>
  <si>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</si>
  <si>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</si>
  <si>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</si>
  <si>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</si>
  <si>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</si>
  <si>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</si>
  <si>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</si>
  <si>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</si>
  <si>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</si>
  <si>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</si>
  <si>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</si>
  <si>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</si>
  <si>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</si>
  <si>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</si>
  <si>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</si>
  <si>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</si>
  <si>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</si>
  <si>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</si>
  <si>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</si>
  <si>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</si>
  <si>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</si>
  <si>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</si>
  <si>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</si>
  <si>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</si>
  <si>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</si>
  <si>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</si>
  <si>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</si>
  <si>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</si>
  <si>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</si>
  <si>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</si>
  <si>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</si>
  <si>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</si>
  <si>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</si>
  <si>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</si>
  <si>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</si>
  <si>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</si>
  <si>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</si>
  <si>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</si>
  <si>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</si>
  <si>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</si>
  <si>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</si>
  <si>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</si>
  <si>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</si>
  <si>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</si>
  <si>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</si>
  <si>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</si>
  <si>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</si>
  <si>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</si>
  <si>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</si>
  <si>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</si>
  <si>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</si>
  <si>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</si>
  <si>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</si>
  <si>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</si>
  <si>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</si>
  <si>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</si>
  <si>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</si>
  <si>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</si>
  <si>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</si>
  <si>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</si>
  <si>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</si>
  <si>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</si>
  <si>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</si>
  <si>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</si>
  <si>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</si>
  <si>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</si>
  <si>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</si>
  <si>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</si>
  <si>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</si>
  <si>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</si>
  <si>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</si>
  <si>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</si>
  <si>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</si>
  <si>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</si>
  <si>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</si>
  <si>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</si>
  <si>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</si>
  <si>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</si>
  <si>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</si>
  <si>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</si>
  <si>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</si>
  <si>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</si>
  <si>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</si>
  <si>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</si>
  <si>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</si>
  <si>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</si>
  <si>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</si>
  <si>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</si>
  <si>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</si>
  <si>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</si>
  <si>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</si>
  <si>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</si>
  <si>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</si>
  <si>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</si>
  <si>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</si>
  <si>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</si>
  <si>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</si>
  <si>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</si>
  <si>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</si>
  <si>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</si>
  <si>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</si>
  <si>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</si>
  <si>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</si>
  <si>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</si>
  <si>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</si>
  <si>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</si>
  <si>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</si>
  <si>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</si>
  <si>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</si>
  <si>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</si>
  <si>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</si>
  <si>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</si>
  <si>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</si>
  <si>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</si>
  <si>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</si>
  <si>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</si>
  <si>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</si>
  <si>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</si>
  <si>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</si>
  <si>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</si>
  <si>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</si>
  <si>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</si>
  <si>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</si>
  <si>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</si>
  <si>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</si>
  <si>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</si>
  <si>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</si>
  <si>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</si>
  <si>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</si>
  <si>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</si>
  <si>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</si>
  <si>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</si>
  <si>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</si>
  <si>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</si>
  <si>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</si>
  <si>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</si>
  <si>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</si>
  <si>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</si>
  <si>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</si>
  <si>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</si>
  <si>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</si>
  <si>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</si>
  <si>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</si>
  <si>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</si>
  <si>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</si>
  <si>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</si>
  <si>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</si>
  <si>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</si>
  <si>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</si>
  <si>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</si>
  <si>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</si>
  <si>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</si>
  <si>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</si>
  <si>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</si>
  <si>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</si>
  <si>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</si>
  <si>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</si>
  <si>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</si>
  <si>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</si>
  <si>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</si>
  <si>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</si>
  <si>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</si>
  <si>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</si>
  <si>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</si>
  <si>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</si>
  <si>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</si>
  <si>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</si>
  <si>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</si>
  <si>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</si>
  <si>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</si>
  <si>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</si>
  <si>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</si>
  <si>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</si>
  <si>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</si>
  <si>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</si>
  <si>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</si>
  <si>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</si>
  <si>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</si>
  <si>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</si>
  <si>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</si>
  <si>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</si>
  <si>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</si>
  <si>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</si>
  <si>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</si>
  <si>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</si>
  <si>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</si>
  <si>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</si>
  <si>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</si>
  <si>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</si>
  <si>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</si>
  <si>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</si>
  <si>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</si>
  <si>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</si>
  <si>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</si>
  <si>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</si>
  <si>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</si>
  <si>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</si>
  <si>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</si>
  <si>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</si>
  <si>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</si>
  <si>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</si>
  <si>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</si>
  <si>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</si>
  <si>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</si>
  <si>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</si>
  <si>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</si>
  <si>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</si>
  <si>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</si>
  <si>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</si>
  <si>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</si>
  <si>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</si>
  <si>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</si>
  <si>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</si>
  <si>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</si>
  <si>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</si>
  <si>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</si>
  <si>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</si>
  <si>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</si>
  <si>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</si>
  <si>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</si>
  <si>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</si>
  <si>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</si>
  <si>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</si>
  <si>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</si>
  <si>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</si>
  <si>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</si>
  <si>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</si>
  <si>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</si>
  <si>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</si>
  <si>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</si>
  <si>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</si>
  <si>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</si>
  <si>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</si>
  <si>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</si>
  <si>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</si>
  <si>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</si>
  <si>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</si>
  <si>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</si>
  <si>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</si>
  <si>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</si>
  <si>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</si>
  <si>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</si>
  <si>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</si>
  <si>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</si>
  <si>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</si>
  <si>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</si>
  <si>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</si>
  <si>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</si>
  <si>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</si>
  <si>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</si>
  <si>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</si>
  <si>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</si>
  <si>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</si>
  <si>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</si>
  <si>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</si>
  <si>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</si>
  <si>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</si>
  <si>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</si>
  <si>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</si>
  <si>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</si>
  <si>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</si>
  <si>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</si>
  <si>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</si>
  <si>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</si>
  <si>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</si>
  <si>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</si>
  <si>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</si>
  <si>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</si>
  <si>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</si>
  <si>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</si>
  <si>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</si>
  <si>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</si>
  <si>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</si>
  <si>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</si>
  <si>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</si>
  <si>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</si>
  <si>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</si>
  <si>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</si>
  <si>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</si>
  <si>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</si>
  <si>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</si>
  <si>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</si>
  <si>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</si>
  <si>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</si>
  <si>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</si>
  <si>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</si>
  <si>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</si>
  <si>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</si>
  <si>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</si>
  <si>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</si>
  <si>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</si>
  <si>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</si>
  <si>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</si>
  <si>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</si>
  <si>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</si>
  <si>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</si>
  <si>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</si>
  <si>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</si>
  <si>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</si>
  <si>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</si>
  <si>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</si>
  <si>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</si>
  <si>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</si>
  <si>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</si>
  <si>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</si>
  <si>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</si>
  <si>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</si>
  <si>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</si>
  <si>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</si>
  <si>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</si>
  <si>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</si>
  <si>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</si>
  <si>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</si>
  <si>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</si>
  <si>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</si>
  <si>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</si>
  <si>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</si>
  <si>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</si>
  <si>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</si>
  <si>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</si>
  <si>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</si>
  <si>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</si>
  <si>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</si>
  <si>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</si>
  <si>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</si>
  <si>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</si>
  <si>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</si>
  <si>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</si>
  <si>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</si>
  <si>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</si>
  <si>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</si>
  <si>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</si>
  <si>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</si>
  <si>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</si>
  <si>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</si>
  <si>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</si>
  <si>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</si>
  <si>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</si>
  <si>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</si>
  <si>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</si>
  <si>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</si>
  <si>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</si>
  <si>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</si>
  <si>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</si>
  <si>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</si>
  <si>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</si>
  <si>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</si>
  <si>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</si>
  <si>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</si>
  <si>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</si>
  <si>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</si>
  <si>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</si>
  <si>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</si>
  <si>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</si>
  <si>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</si>
  <si>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</si>
  <si>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</si>
  <si>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</si>
  <si>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</si>
  <si>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</si>
  <si>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</si>
  <si>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</si>
  <si>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</si>
  <si>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</si>
  <si>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</si>
  <si>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</si>
  <si>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</si>
  <si>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</si>
  <si>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</si>
  <si>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</si>
  <si>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</si>
  <si>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</si>
  <si>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</si>
  <si>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</si>
  <si>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</si>
  <si>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</si>
  <si>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</si>
  <si>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</si>
  <si>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</si>
  <si>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</si>
  <si>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</si>
  <si>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</si>
  <si>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</si>
  <si>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</si>
  <si>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</si>
  <si>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</si>
  <si>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</si>
  <si>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</si>
  <si>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</si>
  <si>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</si>
  <si>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</si>
  <si>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</si>
  <si>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</si>
  <si>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</si>
  <si>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</si>
  <si>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</si>
  <si>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</si>
  <si>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</si>
  <si>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</si>
  <si>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</si>
  <si>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</si>
  <si>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</si>
  <si>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</si>
  <si>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</si>
  <si>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</si>
  <si>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</si>
  <si>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</si>
  <si>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</si>
  <si>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</si>
  <si>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</si>
  <si>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</si>
  <si>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</si>
  <si>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</si>
  <si>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</si>
  <si>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</si>
  <si>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</si>
  <si>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</si>
  <si>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</si>
  <si>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</si>
  <si>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</si>
  <si>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</si>
  <si>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</si>
  <si>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</si>
  <si>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</si>
  <si>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</si>
  <si>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</si>
  <si>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</si>
  <si>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</si>
  <si>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</si>
  <si>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</si>
  <si>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</si>
  <si>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</si>
  <si>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</si>
  <si>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</si>
  <si>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</si>
  <si>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</si>
  <si>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</si>
  <si>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</si>
  <si>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</si>
  <si>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</si>
  <si>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</si>
  <si>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</si>
  <si>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</si>
  <si>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</si>
  <si>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</si>
  <si>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</si>
  <si>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</si>
  <si>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</si>
  <si>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</si>
  <si>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</si>
  <si>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</si>
  <si>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</si>
  <si>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</si>
  <si>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</si>
  <si>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</si>
  <si>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</si>
  <si>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</si>
  <si>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</si>
  <si>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</si>
  <si>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</si>
  <si>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</si>
  <si>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</si>
  <si>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</si>
  <si>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</si>
  <si>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</si>
  <si>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</si>
  <si>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</si>
  <si>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</si>
  <si>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</si>
  <si>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</si>
  <si>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</si>
  <si>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</si>
  <si>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</si>
  <si>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</si>
  <si>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</si>
  <si>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</si>
  <si>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</si>
  <si>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</si>
  <si>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</si>
  <si>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</si>
  <si>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</si>
  <si>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</si>
  <si>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</si>
  <si>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</si>
  <si>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</si>
  <si>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</si>
  <si>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</si>
  <si>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</si>
  <si>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</si>
  <si>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</si>
  <si>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</si>
  <si>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</si>
  <si>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</si>
  <si>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</si>
  <si>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</si>
  <si>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</si>
  <si>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</si>
  <si>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</si>
  <si>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</si>
  <si>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</si>
  <si>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</si>
  <si>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</si>
  <si>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</si>
  <si>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</si>
  <si>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</si>
  <si>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</si>
  <si>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</si>
  <si>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</si>
  <si>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</si>
  <si>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</si>
  <si>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</si>
  <si>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</si>
  <si>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</si>
  <si>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</si>
  <si>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</si>
  <si>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</si>
  <si>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</si>
  <si>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</si>
  <si>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</si>
  <si>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</si>
  <si>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</si>
  <si>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</si>
  <si>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</si>
  <si>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</si>
  <si>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</si>
  <si>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</si>
  <si>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</si>
  <si>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</si>
  <si>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</si>
  <si>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</si>
  <si>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</si>
  <si>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</si>
  <si>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</si>
  <si>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</si>
  <si>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</si>
  <si>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</si>
  <si>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</si>
  <si>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</si>
  <si>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</si>
  <si>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</si>
  <si>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</si>
  <si>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</si>
  <si>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</si>
  <si>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</si>
  <si>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</si>
  <si>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</si>
  <si>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</si>
  <si>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</si>
  <si>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</si>
  <si>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</si>
  <si>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</si>
  <si>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</si>
  <si>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</si>
  <si>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</si>
  <si>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</si>
  <si>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</si>
  <si>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</si>
  <si>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</si>
  <si>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</si>
  <si>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</si>
  <si>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</si>
  <si>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</si>
  <si>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</si>
  <si>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</si>
  <si>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</si>
  <si>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</si>
  <si>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</si>
  <si>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</si>
  <si>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</si>
  <si>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</si>
  <si>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</si>
  <si>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</si>
  <si>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</si>
  <si>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</si>
  <si>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</si>
  <si>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</si>
  <si>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</si>
  <si>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</si>
  <si>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</si>
  <si>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</si>
  <si>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</si>
  <si>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</si>
  <si>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</si>
  <si>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</si>
  <si>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</si>
  <si>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</si>
  <si>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</si>
  <si>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</si>
  <si>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</si>
  <si>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</si>
  <si>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</si>
  <si>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</si>
  <si>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</si>
  <si>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</si>
  <si>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</si>
  <si>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</si>
  <si>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</si>
  <si>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</si>
  <si>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</si>
  <si>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</si>
  <si>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</si>
  <si>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</si>
  <si>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</si>
  <si>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</si>
  <si>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</si>
  <si>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</si>
  <si>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</si>
  <si>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</si>
  <si>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</si>
  <si>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</si>
  <si>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</si>
  <si>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</si>
  <si>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</si>
  <si>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</si>
  <si>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</si>
  <si>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</si>
  <si>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</si>
  <si>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</si>
  <si>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</si>
  <si>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</si>
  <si>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</si>
  <si>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</si>
  <si>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</si>
  <si>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</si>
  <si>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</si>
  <si>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</si>
  <si>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</si>
  <si>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</si>
  <si>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</si>
  <si>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</si>
  <si>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</si>
  <si>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</si>
  <si>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</si>
  <si>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</si>
  <si>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</si>
  <si>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</si>
  <si>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</si>
  <si>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</si>
  <si>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</si>
  <si>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</si>
  <si>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</si>
  <si>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</si>
  <si>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</si>
  <si>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</si>
  <si>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</si>
  <si>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</si>
  <si>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</si>
  <si>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</si>
  <si>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</si>
  <si>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</si>
  <si>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</si>
  <si>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</si>
  <si>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</si>
  <si>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</si>
  <si>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</si>
  <si>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</si>
  <si>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</si>
  <si>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</si>
  <si>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</si>
  <si>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</si>
  <si>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</si>
  <si>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</si>
  <si>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</si>
  <si>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</si>
  <si>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</si>
  <si>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</si>
  <si>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</si>
  <si>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</si>
  <si>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</si>
  <si>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</si>
  <si>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</si>
  <si>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</si>
  <si>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</si>
  <si>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</si>
  <si>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</si>
  <si>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</si>
  <si>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</si>
  <si>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</si>
  <si>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</si>
  <si>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</si>
  <si>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</si>
  <si>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</si>
  <si>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</si>
  <si>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</si>
  <si>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</si>
  <si>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</si>
  <si>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</si>
  <si>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</si>
  <si>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</si>
  <si>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</si>
  <si>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</si>
  <si>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</si>
  <si>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</si>
  <si>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</si>
  <si>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</si>
  <si>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</si>
  <si>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</si>
  <si>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</si>
  <si>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</si>
  <si>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</si>
  <si>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</si>
  <si>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</si>
  <si>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</si>
  <si>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</si>
  <si>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</si>
  <si>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</si>
  <si>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</si>
  <si>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</si>
  <si>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</si>
  <si>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</si>
  <si>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</si>
  <si>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</si>
  <si>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</si>
  <si>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</si>
  <si>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</si>
  <si>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</si>
  <si>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</si>
  <si>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</si>
  <si>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</si>
  <si>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</si>
  <si>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</si>
  <si>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</si>
  <si>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</si>
  <si>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</si>
  <si>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</si>
  <si>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</si>
  <si>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</si>
  <si>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</si>
  <si>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</si>
  <si>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</si>
  <si>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</si>
  <si>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</si>
  <si>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</si>
  <si>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</si>
  <si>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</si>
  <si>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</si>
  <si>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</si>
  <si>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</si>
  <si>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</si>
  <si>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</si>
  <si>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</si>
  <si>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</si>
  <si>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</si>
  <si>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</si>
  <si>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</si>
  <si>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</si>
  <si>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</si>
  <si>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</si>
  <si>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</si>
  <si>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</si>
  <si>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</si>
  <si>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</si>
  <si>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</si>
  <si>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</si>
  <si>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</si>
  <si>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</si>
  <si>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</si>
  <si>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</si>
  <si>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</si>
  <si>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</si>
  <si>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</si>
  <si>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</si>
  <si>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</si>
  <si>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</si>
  <si>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</si>
  <si>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</si>
  <si>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</si>
  <si>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</si>
  <si>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</si>
  <si>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</si>
  <si>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</si>
  <si>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</si>
  <si>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</si>
  <si>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</si>
  <si>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</si>
  <si>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</si>
  <si>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</si>
  <si>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</si>
  <si>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</si>
  <si>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</si>
  <si>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</si>
  <si>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</si>
  <si>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</si>
  <si>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</si>
  <si>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</si>
  <si>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</si>
  <si>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</si>
  <si>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</si>
  <si>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</si>
  <si>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</si>
  <si>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</si>
  <si>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</si>
  <si>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</si>
  <si>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</si>
  <si>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</si>
  <si>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</si>
  <si>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</si>
  <si>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</si>
  <si>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</si>
  <si>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</si>
  <si>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</si>
  <si>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</si>
  <si>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</si>
  <si>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</si>
  <si>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</si>
  <si>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</si>
  <si>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</si>
  <si>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</si>
  <si>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</si>
  <si>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</si>
  <si>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</si>
  <si>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</si>
  <si>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</si>
  <si>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</si>
  <si>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</si>
  <si>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</si>
  <si>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</si>
  <si>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</si>
  <si>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</si>
  <si>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</si>
  <si>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</si>
  <si>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</si>
  <si>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</si>
  <si>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</si>
  <si>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</si>
  <si>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</si>
  <si>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</si>
  <si>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</si>
  <si>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</si>
  <si>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</si>
  <si>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</si>
  <si>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</si>
  <si>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</si>
  <si>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</si>
  <si>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</si>
  <si>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</si>
  <si>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</si>
  <si>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</si>
  <si>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</si>
  <si>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</si>
  <si>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</si>
  <si>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</si>
  <si>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</si>
  <si>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</si>
  <si>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</si>
  <si>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</si>
  <si>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</si>
  <si>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</si>
  <si>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</si>
  <si>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</si>
  <si>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</si>
  <si>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</si>
  <si>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</si>
  <si>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</si>
  <si>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</si>
  <si>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</si>
  <si>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</si>
  <si>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</si>
  <si>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</si>
  <si>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</si>
  <si>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</si>
  <si>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</si>
  <si>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</si>
  <si>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</si>
  <si>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</si>
  <si>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</si>
  <si>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</si>
  <si>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</si>
  <si>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</si>
  <si>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</si>
  <si>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</si>
  <si>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</si>
  <si>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</si>
  <si>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</si>
  <si>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</si>
  <si>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</si>
  <si>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</si>
  <si>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</si>
  <si>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</si>
  <si>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</si>
  <si>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</si>
  <si>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</si>
  <si>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</si>
  <si>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</si>
  <si>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</si>
  <si>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</si>
  <si>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</si>
  <si>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</si>
  <si>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</si>
  <si>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</si>
  <si>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</si>
  <si>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</si>
  <si>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</si>
  <si>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</si>
  <si>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</si>
  <si>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</si>
  <si>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</si>
  <si>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</si>
  <si>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</si>
  <si>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</si>
  <si>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</si>
  <si>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</si>
  <si>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</si>
  <si>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</si>
  <si>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</si>
  <si>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</si>
  <si>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</si>
  <si>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</si>
  <si>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</si>
  <si>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</si>
  <si>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</si>
  <si>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</si>
  <si>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</si>
  <si>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</si>
  <si>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</si>
  <si>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</si>
  <si>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</si>
  <si>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</si>
  <si>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</si>
  <si>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</si>
  <si>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</si>
  <si>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</si>
  <si>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</si>
  <si>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</si>
  <si>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</si>
  <si>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</si>
  <si>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</si>
  <si>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</si>
  <si>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</si>
  <si>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</si>
  <si>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</si>
  <si>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</si>
  <si>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</si>
  <si>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</si>
  <si>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</si>
  <si>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</si>
  <si>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</si>
  <si>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</si>
  <si>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</si>
  <si>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</si>
  <si>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</si>
  <si>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</si>
  <si>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</si>
  <si>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</si>
  <si>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</si>
  <si>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</si>
  <si>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</si>
  <si>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</si>
  <si>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</si>
  <si>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</si>
  <si>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</si>
  <si>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</si>
  <si>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</si>
  <si>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</si>
  <si>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</si>
  <si>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</si>
  <si>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</si>
  <si>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</si>
  <si>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</si>
  <si>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</si>
  <si>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</si>
  <si>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</si>
  <si>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</si>
  <si>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</si>
  <si>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</si>
  <si>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</si>
  <si>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</si>
  <si>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</si>
  <si>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</si>
  <si>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</si>
  <si>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</si>
  <si>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</si>
  <si>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</si>
  <si>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</si>
  <si>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</si>
  <si>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</si>
  <si>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</si>
  <si>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</si>
  <si>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</si>
  <si>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</si>
  <si>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</si>
  <si>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</si>
  <si>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</si>
  <si>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</si>
  <si>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</si>
  <si>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</si>
  <si>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</si>
  <si>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</si>
  <si>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</si>
  <si>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</si>
  <si>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</si>
  <si>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</si>
  <si>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</si>
  <si>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</si>
  <si>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</si>
  <si>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</si>
  <si>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</si>
  <si>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</si>
  <si>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</si>
  <si>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</si>
  <si>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</si>
  <si>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</si>
  <si>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</si>
  <si>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</si>
  <si>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</si>
  <si>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</si>
  <si>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</si>
  <si>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</si>
  <si>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</si>
  <si>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</si>
  <si>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</si>
  <si>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</si>
  <si>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</si>
  <si>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</si>
  <si>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</si>
  <si>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</si>
  <si>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</si>
  <si>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</si>
  <si>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</si>
  <si>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</si>
  <si>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</si>
  <si>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</si>
  <si>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</si>
  <si>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</si>
  <si>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</si>
  <si>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</si>
  <si>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</si>
  <si>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</si>
  <si>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</si>
  <si>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</si>
  <si>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</si>
  <si>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</si>
  <si>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</si>
  <si>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</si>
  <si>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</si>
  <si>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</si>
  <si>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</si>
  <si>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</si>
  <si>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</si>
  <si>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</si>
  <si>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</si>
  <si>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</si>
  <si>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</si>
  <si>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</si>
  <si>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</si>
  <si>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</si>
  <si>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</si>
  <si>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</si>
  <si>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</si>
  <si>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</si>
  <si>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</si>
  <si>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</si>
  <si>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</si>
  <si>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</si>
  <si>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</si>
  <si>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</si>
  <si>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</si>
  <si>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</si>
  <si>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</si>
  <si>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</si>
  <si>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</si>
  <si>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</si>
  <si>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</si>
  <si>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</si>
  <si>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</si>
  <si>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</si>
  <si>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</si>
  <si>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</si>
  <si>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</si>
  <si>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</si>
  <si>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</si>
  <si>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</si>
  <si>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</si>
  <si>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</si>
  <si>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</si>
  <si>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</si>
  <si>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</si>
  <si>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</si>
  <si>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</si>
  <si>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</si>
  <si>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</si>
  <si>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</si>
  <si>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</si>
  <si>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</si>
  <si>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</si>
  <si>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</si>
  <si>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</si>
  <si>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</si>
  <si>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</si>
  <si>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</si>
  <si>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</si>
  <si>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</si>
  <si>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</si>
  <si>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</si>
  <si>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</si>
  <si>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</si>
  <si>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</si>
  <si>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</si>
  <si>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</si>
  <si>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</si>
  <si>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</si>
  <si>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</si>
  <si>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</si>
  <si>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</si>
  <si>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</si>
  <si>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</si>
  <si>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</si>
  <si>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</si>
  <si>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</si>
  <si>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</si>
  <si>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</si>
  <si>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</si>
  <si>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</si>
  <si>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</si>
  <si>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</si>
  <si>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</si>
  <si>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</si>
  <si>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</si>
  <si>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</si>
  <si>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</si>
  <si>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</si>
  <si>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</si>
  <si>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</si>
  <si>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</si>
  <si>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</si>
  <si>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</si>
  <si>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</si>
  <si>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</si>
  <si>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</si>
  <si>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</si>
  <si>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</si>
  <si>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</si>
  <si>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</si>
  <si>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</si>
  <si>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</si>
  <si>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</si>
  <si>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</si>
  <si>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</si>
  <si>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</si>
  <si>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</si>
  <si>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</si>
  <si>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</si>
  <si>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</si>
  <si>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</si>
  <si>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</si>
  <si>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</si>
  <si>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</si>
  <si>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</si>
  <si>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</si>
  <si>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</si>
  <si>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</si>
  <si>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</si>
  <si>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</si>
  <si>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</si>
  <si>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</si>
  <si>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</si>
  <si>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</si>
  <si>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</si>
  <si>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</si>
  <si>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</si>
  <si>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</si>
  <si>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</si>
  <si>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</si>
  <si>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</si>
  <si>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</si>
  <si>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</si>
  <si>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</si>
  <si>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</si>
  <si>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</si>
  <si>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</si>
  <si>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</si>
  <si>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</si>
  <si>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</si>
  <si>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</si>
  <si>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</si>
  <si>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</si>
  <si>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</si>
  <si>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</si>
  <si>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</si>
  <si>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</si>
  <si>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</si>
  <si>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</si>
  <si>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</si>
  <si>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</si>
  <si>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</si>
  <si>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</si>
  <si>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</si>
  <si>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</si>
  <si>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</si>
  <si>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</si>
  <si>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</si>
  <si>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</si>
  <si>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</si>
  <si>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</si>
  <si>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</si>
  <si>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</si>
  <si>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</si>
  <si>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</si>
  <si>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</si>
  <si>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</si>
  <si>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</si>
  <si>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</si>
  <si>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</si>
  <si>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</si>
  <si>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</si>
  <si>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</si>
  <si>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</si>
  <si>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</si>
  <si>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</si>
  <si>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</si>
  <si>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</si>
  <si>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</si>
  <si>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</si>
  <si>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</si>
  <si>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</si>
  <si>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</si>
  <si>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</si>
  <si>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</si>
  <si>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</si>
  <si>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</si>
  <si>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</si>
  <si>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</si>
  <si>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</si>
  <si>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</si>
  <si>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</si>
  <si>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</si>
  <si>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</si>
  <si>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</si>
  <si>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</si>
  <si>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</si>
  <si>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</si>
  <si>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</si>
  <si>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</si>
  <si>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</si>
  <si>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</si>
  <si>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</si>
  <si>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</si>
  <si>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</si>
  <si>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</si>
  <si>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</si>
  <si>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</si>
  <si>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</si>
  <si>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</si>
  <si>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</si>
  <si>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</si>
  <si>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</si>
  <si>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</si>
  <si>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</si>
  <si>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</si>
  <si>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</si>
  <si>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</si>
  <si>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</si>
  <si>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</si>
  <si>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</si>
  <si>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</si>
  <si>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</si>
  <si>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</si>
  <si>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</si>
  <si>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</si>
  <si>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</si>
  <si>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</si>
  <si>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</si>
  <si>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</si>
  <si>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</si>
  <si>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</si>
  <si>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</si>
  <si>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</si>
  <si>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</si>
  <si>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</si>
  <si>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</si>
  <si>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</si>
  <si>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</si>
  <si>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</si>
  <si>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</si>
  <si>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</si>
  <si>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</si>
  <si>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</si>
  <si>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</si>
  <si>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</si>
  <si>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</si>
  <si>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</si>
  <si>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</si>
  <si>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</si>
  <si>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</si>
  <si>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</si>
  <si>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</si>
  <si>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</si>
  <si>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</si>
  <si>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</si>
  <si>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</si>
  <si>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</si>
  <si>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</si>
  <si>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</si>
  <si>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</si>
  <si>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</si>
  <si>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</si>
  <si>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</si>
  <si>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</si>
  <si>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</si>
  <si>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</si>
  <si>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</si>
  <si>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</si>
  <si>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</si>
  <si>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</si>
  <si>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</si>
  <si>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</si>
  <si>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</si>
  <si>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</si>
  <si>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</si>
  <si>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</si>
  <si>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</si>
  <si>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</si>
  <si>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</si>
  <si>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</si>
  <si>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</si>
  <si>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</si>
  <si>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</si>
  <si>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</si>
  <si>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</si>
  <si>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</si>
  <si>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</si>
  <si>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</si>
  <si>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</si>
  <si>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</si>
  <si>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</si>
  <si>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</si>
  <si>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</si>
  <si>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</si>
  <si>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</si>
  <si>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</si>
  <si>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</si>
  <si>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</si>
  <si>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</si>
  <si>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</si>
  <si>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</si>
  <si>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</si>
  <si>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</si>
  <si>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</si>
  <si>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</si>
  <si>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</si>
  <si>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</si>
  <si>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</si>
  <si>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</si>
  <si>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</si>
  <si>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</si>
  <si>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</si>
  <si>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</si>
  <si>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</si>
  <si>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</si>
  <si>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</si>
  <si>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</si>
  <si>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</si>
  <si>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</si>
  <si>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</si>
  <si>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</si>
  <si>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</si>
  <si>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</si>
  <si>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</si>
  <si>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</si>
  <si>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</si>
  <si>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</si>
  <si>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</si>
  <si>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</si>
  <si>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</si>
  <si>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</si>
  <si>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</si>
  <si>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</si>
  <si>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</si>
  <si>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</si>
  <si>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</si>
  <si>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</si>
  <si>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</si>
  <si>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</si>
  <si>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</si>
  <si>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</si>
  <si>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</si>
  <si>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</si>
  <si>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</si>
  <si>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</si>
  <si>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</si>
  <si>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</si>
  <si>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</si>
  <si>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</si>
  <si>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</si>
  <si>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</si>
  <si>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</si>
  <si>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</si>
  <si>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</si>
  <si>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</si>
  <si>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</si>
  <si>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</si>
  <si>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</si>
  <si>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</si>
  <si>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</si>
  <si>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</si>
  <si>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</si>
  <si>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</si>
  <si>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</si>
  <si>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</si>
  <si>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</si>
  <si>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</si>
  <si>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</si>
  <si>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</si>
  <si>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</si>
  <si>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</si>
  <si>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</si>
  <si>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</si>
  <si>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</si>
  <si>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</si>
  <si>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</si>
  <si>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</si>
  <si>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</si>
  <si>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</si>
  <si>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</si>
  <si>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</si>
  <si>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</si>
  <si>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</si>
  <si>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</si>
  <si>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</si>
  <si>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</si>
  <si>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</si>
  <si>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</si>
  <si>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</si>
  <si>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</si>
  <si>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</si>
  <si>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</si>
  <si>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</si>
  <si>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</si>
  <si>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</si>
  <si>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</si>
  <si>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</si>
  <si>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</si>
  <si>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</si>
  <si>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</si>
  <si>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</si>
  <si>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</si>
  <si>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</si>
  <si>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</si>
  <si>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</si>
  <si>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</si>
  <si>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</si>
  <si>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</si>
  <si>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</si>
  <si>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</si>
  <si>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</si>
  <si>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</si>
  <si>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</si>
  <si>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</si>
  <si>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</si>
  <si>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</si>
  <si>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</si>
  <si>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</si>
  <si>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</si>
  <si>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</si>
  <si>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</si>
  <si>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</si>
  <si>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</si>
  <si>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</si>
  <si>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</si>
  <si>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</si>
  <si>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</si>
  <si>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</si>
  <si>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</si>
  <si>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</si>
  <si>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</si>
  <si>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</si>
  <si>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</si>
  <si>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</si>
  <si>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</si>
  <si>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</si>
  <si>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</si>
  <si>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</si>
  <si>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</si>
  <si>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</si>
  <si>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</si>
  <si>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</si>
  <si>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</si>
  <si>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</si>
  <si>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</si>
  <si>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</si>
  <si>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</si>
  <si>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</si>
  <si>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</si>
  <si>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</si>
  <si>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</si>
  <si>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</si>
  <si>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</si>
  <si>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</si>
  <si>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</si>
  <si>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</si>
  <si>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</si>
  <si>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</si>
  <si>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</si>
  <si>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</si>
  <si>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</si>
  <si>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</si>
  <si>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</si>
  <si>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</si>
  <si>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</si>
  <si>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</si>
  <si>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</si>
  <si>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</si>
  <si>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</si>
  <si>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</si>
  <si>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</si>
  <si>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</si>
  <si>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</si>
  <si>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</si>
  <si>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</si>
  <si>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</si>
  <si>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</si>
  <si>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</si>
  <si>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</si>
  <si>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</si>
  <si>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</si>
  <si>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</si>
  <si>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</si>
  <si>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</si>
  <si>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</si>
  <si>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</si>
  <si>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</si>
  <si>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</si>
  <si>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</si>
  <si>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</si>
  <si>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</si>
  <si>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</si>
  <si>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</si>
  <si>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</si>
  <si>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</si>
  <si>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</si>
  <si>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</si>
  <si>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</si>
  <si>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</si>
  <si>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</si>
  <si>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</si>
  <si>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</si>
  <si>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</si>
  <si>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</si>
  <si>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</si>
  <si>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</si>
  <si>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</si>
  <si>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</si>
  <si>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</si>
  <si>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</si>
  <si>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</si>
  <si>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</si>
  <si>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</si>
  <si>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</si>
  <si>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</si>
  <si>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</si>
  <si>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</si>
  <si>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</si>
  <si>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</si>
  <si>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</si>
  <si>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</si>
  <si>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</si>
  <si>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</si>
  <si>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</si>
  <si>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</si>
  <si>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</si>
  <si>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</si>
  <si>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</si>
  <si>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</si>
  <si>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</si>
  <si>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</si>
  <si>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</si>
  <si>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</si>
  <si>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</si>
  <si>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</si>
  <si>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</si>
  <si>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</si>
  <si>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</si>
  <si>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</si>
  <si>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</si>
  <si>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</si>
  <si>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</si>
  <si>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</si>
  <si>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</si>
  <si>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</si>
  <si>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</si>
  <si>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</si>
  <si>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</si>
  <si>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</si>
  <si>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</si>
  <si>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</si>
  <si>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</si>
  <si>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</si>
  <si>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</si>
  <si>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</si>
  <si>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</si>
  <si>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</si>
  <si>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</si>
  <si>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</si>
  <si>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</si>
  <si>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</si>
  <si>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</si>
  <si>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</si>
  <si>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</si>
  <si>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</si>
  <si>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</si>
  <si>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</si>
  <si>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</si>
  <si>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</si>
  <si>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</si>
  <si>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</si>
  <si>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</si>
  <si>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</si>
  <si>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</si>
  <si>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</si>
  <si>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</si>
  <si>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</si>
  <si>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</si>
  <si>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</si>
  <si>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</si>
  <si>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</si>
  <si>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</si>
  <si>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</si>
  <si>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</si>
  <si>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</si>
  <si>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</si>
  <si>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</si>
  <si>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</si>
  <si>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</si>
  <si>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</si>
  <si>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</si>
  <si>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</si>
  <si>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</si>
  <si>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</si>
  <si>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</si>
  <si>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</si>
  <si>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</si>
  <si>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</si>
  <si>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</si>
  <si>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</si>
  <si>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</si>
  <si>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</si>
  <si>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</si>
  <si>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</si>
  <si>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</si>
  <si>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</si>
  <si>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</si>
  <si>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</si>
  <si>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</si>
  <si>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</si>
  <si>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</si>
  <si>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</si>
  <si>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</si>
  <si>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</si>
  <si>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</si>
  <si>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</si>
  <si>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</si>
  <si>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</si>
  <si>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</si>
  <si>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</si>
  <si>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</si>
  <si>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</si>
  <si>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</si>
  <si>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</si>
  <si>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</si>
  <si>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</si>
  <si>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</si>
  <si>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</si>
  <si>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</si>
  <si>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</si>
  <si>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</si>
  <si>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</si>
  <si>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</si>
  <si>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</si>
  <si>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</si>
  <si>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</si>
  <si>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</si>
  <si>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</si>
  <si>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</si>
  <si>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</si>
  <si>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</si>
  <si>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</si>
  <si>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</si>
  <si>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</si>
  <si>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</si>
  <si>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</si>
  <si>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</si>
  <si>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</si>
  <si>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</si>
  <si>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</si>
  <si>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</si>
  <si>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</si>
  <si>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</si>
  <si>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</si>
  <si>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</si>
  <si>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</si>
  <si>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</si>
  <si>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</si>
  <si>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</si>
  <si>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</si>
  <si>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</si>
  <si>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</si>
  <si>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</si>
  <si>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</si>
  <si>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</si>
  <si>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</si>
  <si>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</si>
  <si>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</si>
  <si>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</si>
  <si>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</si>
  <si>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</si>
  <si>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</si>
  <si>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</si>
  <si>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</si>
  <si>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</si>
  <si>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</si>
  <si>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</si>
  <si>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</si>
  <si>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</si>
  <si>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</si>
  <si>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</si>
  <si>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</si>
  <si>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</si>
  <si>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</si>
  <si>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</si>
  <si>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</si>
  <si>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</si>
  <si>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</si>
  <si>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</si>
  <si>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</si>
  <si>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</si>
  <si>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</si>
  <si>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</si>
  <si>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</si>
  <si>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</si>
  <si>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</si>
  <si>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</si>
  <si>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</si>
  <si>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</si>
  <si>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</si>
  <si>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</si>
  <si>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</si>
  <si>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</si>
  <si>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</si>
  <si>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</si>
  <si>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</si>
  <si>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</si>
  <si>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</si>
  <si>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</si>
  <si>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</si>
  <si>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</si>
  <si>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</si>
  <si>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</si>
  <si>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</si>
  <si>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</si>
  <si>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</si>
  <si>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</si>
  <si>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</si>
  <si>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</si>
  <si>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</si>
  <si>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</si>
  <si>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</si>
  <si>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</si>
  <si>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</si>
  <si>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</si>
  <si>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</si>
  <si>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</si>
  <si>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</si>
  <si>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</si>
  <si>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</si>
  <si>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</si>
  <si>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</si>
  <si>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</si>
  <si>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</si>
  <si>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</si>
  <si>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</si>
  <si>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</si>
  <si>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</si>
  <si>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</si>
  <si>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</si>
  <si>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</si>
  <si>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</si>
  <si>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</si>
  <si>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</si>
  <si>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</si>
  <si>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</si>
  <si>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</si>
  <si>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</si>
  <si>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</si>
  <si>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</si>
  <si>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</si>
  <si>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</si>
  <si>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</si>
  <si>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</si>
  <si>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</si>
  <si>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</si>
  <si>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</si>
  <si>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</si>
  <si>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</si>
  <si>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</si>
  <si>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</si>
  <si>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</si>
  <si>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</si>
  <si>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</si>
  <si>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</si>
  <si>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</si>
  <si>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</si>
  <si>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</si>
  <si>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</si>
  <si>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</si>
  <si>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</si>
  <si>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</si>
  <si>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</si>
  <si>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</si>
  <si>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</si>
  <si>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</si>
  <si>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</si>
  <si>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</si>
  <si>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</si>
  <si>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</si>
  <si>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</si>
  <si>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</si>
  <si>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</si>
  <si>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</si>
  <si>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</si>
  <si>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</si>
  <si>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</si>
  <si>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</si>
  <si>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</si>
  <si>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</si>
  <si>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</si>
  <si>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</si>
  <si>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</si>
  <si>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</si>
  <si>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</si>
  <si>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</si>
  <si>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</si>
  <si>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</si>
  <si>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</si>
  <si>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</si>
  <si>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</si>
  <si>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</si>
  <si>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</si>
  <si>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</si>
  <si>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</si>
  <si>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</si>
  <si>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</si>
  <si>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</si>
  <si>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</si>
  <si>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</si>
  <si>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</si>
  <si>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</si>
  <si>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</si>
  <si>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</si>
  <si>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</si>
  <si>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</si>
  <si>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</si>
  <si>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</si>
  <si>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</si>
  <si>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</si>
  <si>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</si>
  <si>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</si>
  <si>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</si>
  <si>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</si>
  <si>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</si>
  <si>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</si>
  <si>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</si>
  <si>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</si>
  <si>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</si>
  <si>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</si>
  <si>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</si>
  <si>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</si>
  <si>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</si>
  <si>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</si>
  <si>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</si>
  <si>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</si>
  <si>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</si>
  <si>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</si>
  <si>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</si>
  <si>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</si>
  <si>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</si>
  <si>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</si>
  <si>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</si>
  <si>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</si>
  <si>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</si>
  <si>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</si>
  <si>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</si>
  <si>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</si>
  <si>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</si>
  <si>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</si>
  <si>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</si>
  <si>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</si>
  <si>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</si>
  <si>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</si>
  <si>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</si>
  <si>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</si>
  <si>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</si>
  <si>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</si>
  <si>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</si>
  <si>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</si>
  <si>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</si>
  <si>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</si>
  <si>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</si>
  <si>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</si>
  <si>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</si>
  <si>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</si>
  <si>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</si>
  <si>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</si>
  <si>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</si>
  <si>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</si>
  <si>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</si>
  <si>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</si>
  <si>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</si>
  <si>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</si>
  <si>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</si>
  <si>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</si>
  <si>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</si>
  <si>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</si>
  <si>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</si>
  <si>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</si>
  <si>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</si>
  <si>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</si>
  <si>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</si>
  <si>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</si>
  <si>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</si>
  <si>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</si>
  <si>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</si>
  <si>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</si>
  <si>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</si>
  <si>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</si>
  <si>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</si>
  <si>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</si>
  <si>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</si>
  <si>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</si>
  <si>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</si>
  <si>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</si>
  <si>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</si>
  <si>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</si>
  <si>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</si>
  <si>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</si>
  <si>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</si>
  <si>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</si>
  <si>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</si>
  <si>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</si>
  <si>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</si>
  <si>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</si>
  <si>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</si>
  <si>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</si>
  <si>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</si>
  <si>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</si>
  <si>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</si>
  <si>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</si>
  <si>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</si>
  <si>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</si>
  <si>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</si>
  <si>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</si>
  <si>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</si>
  <si>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</si>
  <si>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</si>
  <si>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</si>
  <si>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</si>
  <si>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</si>
  <si>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</si>
  <si>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</si>
  <si>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</si>
  <si>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</si>
  <si>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</si>
  <si>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</si>
  <si>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</si>
  <si>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</si>
  <si>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</si>
  <si>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</si>
  <si>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</si>
  <si>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</si>
  <si>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</si>
  <si>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</si>
  <si>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</si>
  <si>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</si>
  <si>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</si>
  <si>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</si>
  <si>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</si>
  <si>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</si>
  <si>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</si>
  <si>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</si>
  <si>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</si>
  <si>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</si>
  <si>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</si>
  <si>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</si>
  <si>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</si>
  <si>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</si>
  <si>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</si>
  <si>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</si>
  <si>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</si>
  <si>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</si>
  <si>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</si>
  <si>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</si>
  <si>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</si>
  <si>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</si>
  <si>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</si>
  <si>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</si>
  <si>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</si>
  <si>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</si>
  <si>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</si>
  <si>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</si>
  <si>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</si>
  <si>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</si>
  <si>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</si>
  <si>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</si>
  <si>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</si>
  <si>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</si>
  <si>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</si>
  <si>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</si>
  <si>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</si>
  <si>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</si>
  <si>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</si>
  <si>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</si>
  <si>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</si>
  <si>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</si>
  <si>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</si>
  <si>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</si>
  <si>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</si>
  <si>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</si>
  <si>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</si>
  <si>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</si>
  <si>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</si>
  <si>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</si>
  <si>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</si>
  <si>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</si>
  <si>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</si>
  <si>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</si>
  <si>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</si>
  <si>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</si>
  <si>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</si>
  <si>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</si>
  <si>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</si>
  <si>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</si>
  <si>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</si>
  <si>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</si>
  <si>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</si>
  <si>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</si>
  <si>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</si>
  <si>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</si>
  <si>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</si>
  <si>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</si>
  <si>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</si>
  <si>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</si>
  <si>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</si>
  <si>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</si>
  <si>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</si>
  <si>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</si>
  <si>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</si>
  <si>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</si>
  <si>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</si>
  <si>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</si>
  <si>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</si>
  <si>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</si>
  <si>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</si>
  <si>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</si>
  <si>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</si>
  <si>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</si>
  <si>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</si>
  <si>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</si>
  <si>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</si>
  <si>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</si>
  <si>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</si>
  <si>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</si>
  <si>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</si>
  <si>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</si>
  <si>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</si>
  <si>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</si>
  <si>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</si>
  <si>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</si>
  <si>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</si>
  <si>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</si>
  <si>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</si>
  <si>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</si>
  <si>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</si>
  <si>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</si>
  <si>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</si>
  <si>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</si>
  <si>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</si>
  <si>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</si>
  <si>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</si>
  <si>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</si>
  <si>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</si>
  <si>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</si>
  <si>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</si>
  <si>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</si>
  <si>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</si>
  <si>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</si>
  <si>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</si>
  <si>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</si>
  <si>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</si>
  <si>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</si>
  <si>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</si>
  <si>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</si>
  <si>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</si>
  <si>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</si>
  <si>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</si>
  <si>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</si>
  <si>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</si>
  <si>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</si>
  <si>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</si>
  <si>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</si>
  <si>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</si>
  <si>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</si>
  <si>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</si>
  <si>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</si>
  <si>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</si>
  <si>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</si>
  <si>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</si>
  <si>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</si>
  <si>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</si>
  <si>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</si>
  <si>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</si>
  <si>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</si>
  <si>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</si>
  <si>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</si>
  <si>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</si>
  <si>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</si>
  <si>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</si>
  <si>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</si>
  <si>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</si>
  <si>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</si>
  <si>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</si>
  <si>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</si>
  <si>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</si>
  <si>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</si>
  <si>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</si>
  <si>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</si>
  <si>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</si>
  <si>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</si>
  <si>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</si>
  <si>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</si>
  <si>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</si>
  <si>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</si>
  <si>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</si>
  <si>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</si>
  <si>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</si>
  <si>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</si>
  <si>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</si>
  <si>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</si>
  <si>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</si>
  <si>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</si>
  <si>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</si>
  <si>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</si>
  <si>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</si>
  <si>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</si>
  <si>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</si>
  <si>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</si>
  <si>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</si>
  <si>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</si>
  <si>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</si>
  <si>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</si>
  <si>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</si>
  <si>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</si>
  <si>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</si>
  <si>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</si>
  <si>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</si>
  <si>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</si>
  <si>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</si>
  <si>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</si>
  <si>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</si>
  <si>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</si>
  <si>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</si>
  <si>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</si>
  <si>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</si>
  <si>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</si>
  <si>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</si>
  <si>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</si>
  <si>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</si>
  <si>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</si>
  <si>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</si>
  <si>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</si>
  <si>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</si>
  <si>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</si>
  <si>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</si>
  <si>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</si>
  <si>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</si>
  <si>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</si>
  <si>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</si>
  <si>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</si>
  <si>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</si>
  <si>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</si>
  <si>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</si>
  <si>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</si>
  <si>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</si>
  <si>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</si>
  <si>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</si>
  <si>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</si>
  <si>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</si>
  <si>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</si>
  <si>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</si>
  <si>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</si>
  <si>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</si>
  <si>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</si>
  <si>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</si>
  <si>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</si>
  <si>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</si>
  <si>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</si>
  <si>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</si>
  <si>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</si>
  <si>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</si>
  <si>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</si>
  <si>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</si>
  <si>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</si>
  <si>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</si>
  <si>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</si>
  <si>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</si>
  <si>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</si>
  <si>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</si>
  <si>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</si>
  <si>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</si>
  <si>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</si>
  <si>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</si>
  <si>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</si>
  <si>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</si>
  <si>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</si>
  <si>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</si>
  <si>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</si>
  <si>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</si>
  <si>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</si>
  <si>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</si>
  <si>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</si>
  <si>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</si>
  <si>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</si>
  <si>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</si>
  <si>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</si>
  <si>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</si>
  <si>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</si>
  <si>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</si>
  <si>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</si>
  <si>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</si>
  <si>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</si>
  <si>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</si>
  <si>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</si>
  <si>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</si>
  <si>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</si>
  <si>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</si>
  <si>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</si>
  <si>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</si>
  <si>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</si>
  <si>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</si>
  <si>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</si>
  <si>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</si>
  <si>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</si>
  <si>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</si>
  <si>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</si>
  <si>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</si>
  <si>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</si>
  <si>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</si>
  <si>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</si>
  <si>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</si>
  <si>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</si>
  <si>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</si>
  <si>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</si>
  <si>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</si>
  <si>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</si>
  <si>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</si>
  <si>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</si>
  <si>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</si>
  <si>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</si>
  <si>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</si>
  <si>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</si>
  <si>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</si>
  <si>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</si>
  <si>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</si>
  <si>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</si>
  <si>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</si>
  <si>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</si>
  <si>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</si>
  <si>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</si>
  <si>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</si>
  <si>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</si>
  <si>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</si>
  <si>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</si>
  <si>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</si>
  <si>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</si>
  <si>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</si>
  <si>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</si>
  <si>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</si>
  <si>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</si>
  <si>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</si>
  <si>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</si>
  <si>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</si>
  <si>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</si>
  <si>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</si>
  <si>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</si>
  <si>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</si>
  <si>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</si>
  <si>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</si>
  <si>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</si>
  <si>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</si>
  <si>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</si>
  <si>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</si>
  <si>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</si>
  <si>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</si>
  <si>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</si>
  <si>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</si>
  <si>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</si>
  <si>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</si>
  <si>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</si>
  <si>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</si>
  <si>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</si>
  <si>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</si>
  <si>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</si>
  <si>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</si>
  <si>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</si>
  <si>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</si>
  <si>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</si>
  <si>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</si>
  <si>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</si>
  <si>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</si>
  <si>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</si>
  <si>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</si>
  <si>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</si>
  <si>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</si>
  <si>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</si>
  <si>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</si>
  <si>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</si>
  <si>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</si>
  <si>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</si>
  <si>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</si>
  <si>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</si>
  <si>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</si>
  <si>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</si>
  <si>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</si>
  <si>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</si>
  <si>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</si>
  <si>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</si>
  <si>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</si>
  <si>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</si>
  <si>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</si>
  <si>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</si>
  <si>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</si>
  <si>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</si>
  <si>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</si>
  <si>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</si>
  <si>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</si>
  <si>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</si>
  <si>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</si>
  <si>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</si>
  <si>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</si>
  <si>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</si>
  <si>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</si>
  <si>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</si>
  <si>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</si>
  <si>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</si>
  <si>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</si>
  <si>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</si>
  <si>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</si>
  <si>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</si>
  <si>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</si>
  <si>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</si>
  <si>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</si>
  <si>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</si>
  <si>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</si>
  <si>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</si>
  <si>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</si>
  <si>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</si>
  <si>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</si>
  <si>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</si>
  <si>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</si>
  <si>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</si>
  <si>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</si>
  <si>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</si>
  <si>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</si>
  <si>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</si>
  <si>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</si>
  <si>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</si>
  <si>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</si>
  <si>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</si>
  <si>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</si>
  <si>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</si>
  <si>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</si>
  <si>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</si>
  <si>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</si>
  <si>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</si>
  <si>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</si>
  <si>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</si>
  <si>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</si>
  <si>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</si>
  <si>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</si>
  <si>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</si>
  <si>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</si>
  <si>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</si>
  <si>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</si>
  <si>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</si>
  <si>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</si>
  <si>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</si>
  <si>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</si>
  <si>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</si>
  <si>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</si>
  <si>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</si>
  <si>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</si>
  <si>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</si>
  <si>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</si>
  <si>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</si>
  <si>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</si>
  <si>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</si>
  <si>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</si>
  <si>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</si>
  <si>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</si>
  <si>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</si>
  <si>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</si>
  <si>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</si>
  <si>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</si>
  <si>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</si>
  <si>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</si>
  <si>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</si>
  <si>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</si>
  <si>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</si>
  <si>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</si>
  <si>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</si>
  <si>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</si>
  <si>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</si>
  <si>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</si>
  <si>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</si>
  <si>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</si>
  <si>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</si>
  <si>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</si>
  <si>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</si>
  <si>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</si>
  <si>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</si>
  <si>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</si>
  <si>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</si>
  <si>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</si>
  <si>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</si>
  <si>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</si>
  <si>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</si>
  <si>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</si>
  <si>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</si>
  <si>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</si>
  <si>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</si>
  <si>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</si>
  <si>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</si>
  <si>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</si>
  <si>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</si>
  <si>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</si>
  <si>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</si>
  <si>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</si>
  <si>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</si>
  <si>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</si>
  <si>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</si>
  <si>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</si>
  <si>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</si>
  <si>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</si>
  <si>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</si>
  <si>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</si>
  <si>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</si>
  <si>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</si>
  <si>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</si>
  <si>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</si>
  <si>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</si>
  <si>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</si>
  <si>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</si>
  <si>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</si>
  <si>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</si>
  <si>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</si>
  <si>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</si>
  <si>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</si>
  <si>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</si>
  <si>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</si>
  <si>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</si>
  <si>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</si>
  <si>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</si>
  <si>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</si>
  <si>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</si>
  <si>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</si>
  <si>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</si>
  <si>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</si>
  <si>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</si>
  <si>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</si>
  <si>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</si>
  <si>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</si>
  <si>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</si>
  <si>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</si>
  <si>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</si>
  <si>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</si>
  <si>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</si>
  <si>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</si>
  <si>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</si>
  <si>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</si>
  <si>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</si>
  <si>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</si>
  <si>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</si>
  <si>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</si>
  <si>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</si>
  <si>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</si>
  <si>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</si>
  <si>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</si>
  <si>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</si>
  <si>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</si>
  <si>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</si>
  <si>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</si>
  <si>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</si>
  <si>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</si>
  <si>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</si>
  <si>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</si>
  <si>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</si>
  <si>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</si>
  <si>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</si>
  <si>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</si>
  <si>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</si>
  <si>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</si>
  <si>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</si>
  <si>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</si>
  <si>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</si>
  <si>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</si>
  <si>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</si>
  <si>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</si>
  <si>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</si>
  <si>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</si>
  <si>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</si>
  <si>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</si>
  <si>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</si>
  <si>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</si>
  <si>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</si>
  <si>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</si>
  <si>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</si>
  <si>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</si>
  <si>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</si>
  <si>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</si>
  <si>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</si>
  <si>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</si>
  <si>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</si>
  <si>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</si>
  <si>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</si>
  <si>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</si>
  <si>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</si>
  <si>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</si>
  <si>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</si>
  <si>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</si>
  <si>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</si>
  <si>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</si>
  <si>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</si>
  <si>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</si>
  <si>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</si>
  <si>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</si>
  <si>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</si>
  <si>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</si>
  <si>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</si>
  <si>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</si>
  <si>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</si>
  <si>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</si>
  <si>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</si>
  <si>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</si>
  <si>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</si>
  <si>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</si>
  <si>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</si>
  <si>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</si>
  <si>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</si>
  <si>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</si>
  <si>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</si>
  <si>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</si>
  <si>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</si>
  <si>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</si>
  <si>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</si>
  <si>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</si>
  <si>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</si>
  <si>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</si>
  <si>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</si>
  <si>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</si>
  <si>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</si>
  <si>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</si>
  <si>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</si>
  <si>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</si>
  <si>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</si>
  <si>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</si>
  <si>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</si>
  <si>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</si>
  <si>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</si>
  <si>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</si>
  <si>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</si>
  <si>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</si>
  <si>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</si>
  <si>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</si>
  <si>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</si>
  <si>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</si>
  <si>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</si>
  <si>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</si>
  <si>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</si>
  <si>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</si>
  <si>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</si>
  <si>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</si>
  <si>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</si>
  <si>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</si>
  <si>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</si>
  <si>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</si>
  <si>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</si>
  <si>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</si>
  <si>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</si>
  <si>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</si>
  <si>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</si>
  <si>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</si>
  <si>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</si>
  <si>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</si>
  <si>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</si>
  <si>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</si>
  <si>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</si>
  <si>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</si>
  <si>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</si>
  <si>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</si>
  <si>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</si>
  <si>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</si>
  <si>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</si>
  <si>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</si>
  <si>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</si>
  <si>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</si>
  <si>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</si>
  <si>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</si>
  <si>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</si>
  <si>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</si>
  <si>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</si>
  <si>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</si>
  <si>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</si>
  <si>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</si>
  <si>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</si>
  <si>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</si>
  <si>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</si>
  <si>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</si>
  <si>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</si>
  <si>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</si>
  <si>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</si>
  <si>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</si>
  <si>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</si>
  <si>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</si>
  <si>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</si>
  <si>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</si>
  <si>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</si>
  <si>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</si>
  <si>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</si>
  <si>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</si>
  <si>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</si>
  <si>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</si>
  <si>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</si>
  <si>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</si>
  <si>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</si>
  <si>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</si>
  <si>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</si>
  <si>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</si>
  <si>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</si>
  <si>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</si>
  <si>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</si>
  <si>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</si>
  <si>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</si>
  <si>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</si>
  <si>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</si>
  <si>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</si>
  <si>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</si>
  <si>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</si>
  <si>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</si>
  <si>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</si>
  <si>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</si>
  <si>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</si>
  <si>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</si>
  <si>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</si>
  <si>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</si>
  <si>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</si>
  <si>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</si>
  <si>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</si>
  <si>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</si>
  <si>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</si>
  <si>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</si>
  <si>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</si>
  <si>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</si>
  <si>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</si>
  <si>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</si>
  <si>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</si>
  <si>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</si>
  <si>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</si>
  <si>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</si>
  <si>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</si>
  <si>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</si>
  <si>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</si>
  <si>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</si>
  <si>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</si>
  <si>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</si>
  <si>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</si>
  <si>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</si>
  <si>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</si>
  <si>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</si>
  <si>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</si>
  <si>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</si>
  <si>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</si>
  <si>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</si>
  <si>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</si>
  <si>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</si>
  <si>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</si>
  <si>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</si>
  <si>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</si>
  <si>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</si>
  <si>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</si>
  <si>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</si>
  <si>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</si>
  <si>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</si>
  <si>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</si>
  <si>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</si>
  <si>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</si>
  <si>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</si>
  <si>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</si>
  <si>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</si>
  <si>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</si>
  <si>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</si>
  <si>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</si>
  <si>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</si>
  <si>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</si>
  <si>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</si>
  <si>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</si>
  <si>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</si>
  <si>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</si>
  <si>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</si>
  <si>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</si>
  <si>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</si>
  <si>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</si>
  <si>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</si>
  <si>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</si>
  <si>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</si>
  <si>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</si>
  <si>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</si>
  <si>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</si>
  <si>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</si>
  <si>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</si>
  <si>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</si>
  <si>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</si>
  <si>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</si>
  <si>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</si>
  <si>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</si>
  <si>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</si>
  <si>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</si>
  <si>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</si>
  <si>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</si>
  <si>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</si>
  <si>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</si>
  <si>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</si>
  <si>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</si>
  <si>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</si>
  <si>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</si>
  <si>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</si>
  <si>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</si>
  <si>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</si>
  <si>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</si>
  <si>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</si>
  <si>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</si>
  <si>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</si>
  <si>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</si>
  <si>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</si>
  <si>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</si>
  <si>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</si>
  <si>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</si>
  <si>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</si>
  <si>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</si>
  <si>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</si>
  <si>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</si>
  <si>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</si>
  <si>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</si>
  <si>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</si>
  <si>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</si>
  <si>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</si>
  <si>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</si>
  <si>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</si>
  <si>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</si>
  <si>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</si>
  <si>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</si>
  <si>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</si>
  <si>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</si>
  <si>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</si>
  <si>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</si>
  <si>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</si>
  <si>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</si>
  <si>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</si>
  <si>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</si>
  <si>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</si>
  <si>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</si>
  <si>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</si>
  <si>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</si>
  <si>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</si>
  <si>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</si>
  <si>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</si>
  <si>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</si>
  <si>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</si>
  <si>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</si>
  <si>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</si>
  <si>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</si>
  <si>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</si>
  <si>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</si>
  <si>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</si>
  <si>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</si>
  <si>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</si>
  <si>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</si>
  <si>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</si>
  <si>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</si>
  <si>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</si>
  <si>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</si>
  <si>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</si>
  <si>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</si>
  <si>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</si>
  <si>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</si>
  <si>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</si>
  <si>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</si>
  <si>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</si>
  <si>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</si>
  <si>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</si>
  <si>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</si>
  <si>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</si>
  <si>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</si>
  <si>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</si>
  <si>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</si>
  <si>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</si>
  <si>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</si>
  <si>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</si>
  <si>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</si>
  <si>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</si>
  <si>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</si>
  <si>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</si>
  <si>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</si>
  <si>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</si>
  <si>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</si>
  <si>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</si>
  <si>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</si>
  <si>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</si>
  <si>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</si>
  <si>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</si>
  <si>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</si>
  <si>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</si>
  <si>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</si>
  <si>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</si>
  <si>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</si>
  <si>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</si>
  <si>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</si>
  <si>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</si>
  <si>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</si>
  <si>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</si>
  <si>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</si>
  <si>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</si>
  <si>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</si>
  <si>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</si>
  <si>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</si>
  <si>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</si>
  <si>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</si>
  <si>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</si>
  <si>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</si>
  <si>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</si>
  <si>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</si>
  <si>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</si>
  <si>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</si>
  <si>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</si>
  <si>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</si>
  <si>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</si>
  <si>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</si>
  <si>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</si>
  <si>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</si>
  <si>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</si>
  <si>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</si>
  <si>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</si>
  <si>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</si>
  <si>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</si>
  <si>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</si>
  <si>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</si>
  <si>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</si>
  <si>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</si>
  <si>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</si>
  <si>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</si>
  <si>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</si>
  <si>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</si>
  <si>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</si>
  <si>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</si>
  <si>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</si>
  <si>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</si>
  <si>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</si>
  <si>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</si>
  <si>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</si>
  <si>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</si>
  <si>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</si>
  <si>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</si>
  <si>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</si>
  <si>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</si>
  <si>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</si>
  <si>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</si>
  <si>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</si>
  <si>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</si>
  <si>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</si>
  <si>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</si>
  <si>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</si>
  <si>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</si>
  <si>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</si>
  <si>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</si>
  <si>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</si>
  <si>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</si>
  <si>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</si>
  <si>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</si>
  <si>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</si>
  <si>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</si>
  <si>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</si>
  <si>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</si>
  <si>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</si>
  <si>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</si>
  <si>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</si>
  <si>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</si>
  <si>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</si>
  <si>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</si>
  <si>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</si>
  <si>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</si>
  <si>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</si>
  <si>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</si>
  <si>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</si>
  <si>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</si>
  <si>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</si>
  <si>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</si>
  <si>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</si>
  <si>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</si>
  <si>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</si>
  <si>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</si>
  <si>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</si>
  <si>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</si>
  <si>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</si>
  <si>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</si>
  <si>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</si>
  <si>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</si>
  <si>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</si>
  <si>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</si>
  <si>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</si>
  <si>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</si>
  <si>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</si>
  <si>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</si>
  <si>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</si>
  <si>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</si>
  <si>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</si>
  <si>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</si>
  <si>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</si>
  <si>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</si>
  <si>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</si>
  <si>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</si>
  <si>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</si>
  <si>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</si>
  <si>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</si>
  <si>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</si>
  <si>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</si>
  <si>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</si>
  <si>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</si>
  <si>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</si>
  <si>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</si>
  <si>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</si>
  <si>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</si>
  <si>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</si>
  <si>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</si>
  <si>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</si>
  <si>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</si>
  <si>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</si>
  <si>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</si>
  <si>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</si>
  <si>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</si>
  <si>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</si>
  <si>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</si>
  <si>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</si>
  <si>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</si>
  <si>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</si>
  <si>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</si>
  <si>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</si>
  <si>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</si>
  <si>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</si>
  <si>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</si>
  <si>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</si>
  <si>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</si>
  <si>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</si>
  <si>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</si>
  <si>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</si>
  <si>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</si>
  <si>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</si>
  <si>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</si>
  <si>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</si>
  <si>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</si>
  <si>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</si>
  <si>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</si>
  <si>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</si>
  <si>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</si>
  <si>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</si>
  <si>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</si>
  <si>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</si>
  <si>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</si>
  <si>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</si>
  <si>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</si>
  <si>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</si>
  <si>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</si>
  <si>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</si>
  <si>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</si>
  <si>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</si>
  <si>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</si>
  <si>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</si>
  <si>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</si>
  <si>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</si>
  <si>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</si>
  <si>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</si>
  <si>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</si>
  <si>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</si>
  <si>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</si>
  <si>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</si>
  <si>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</si>
  <si>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</si>
  <si>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</si>
  <si>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</si>
  <si>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</si>
  <si>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</si>
  <si>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</si>
  <si>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</si>
  <si>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</si>
  <si>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</si>
  <si>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</si>
  <si>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</si>
  <si>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</si>
  <si>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</si>
  <si>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</si>
  <si>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</si>
  <si>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</si>
  <si>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</si>
  <si>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</si>
  <si>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</si>
  <si>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</si>
  <si>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</si>
  <si>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</si>
  <si>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</si>
  <si>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</si>
  <si>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</si>
  <si>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</si>
  <si>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</si>
  <si>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</si>
  <si>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</si>
  <si>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</si>
  <si>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</si>
  <si>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</si>
  <si>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</si>
  <si>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</si>
  <si>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</si>
  <si>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</si>
  <si>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</si>
  <si>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</si>
  <si>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</si>
  <si>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</si>
  <si>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</si>
  <si>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</si>
  <si>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</si>
  <si>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</si>
  <si>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</si>
  <si>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</si>
  <si>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</si>
  <si>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</si>
  <si>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</si>
  <si>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</si>
  <si>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</si>
  <si>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</si>
  <si>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</si>
  <si>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</si>
  <si>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</si>
  <si>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</si>
  <si>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</si>
  <si>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</si>
  <si>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</si>
  <si>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</si>
  <si>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</si>
  <si>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</si>
  <si>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</si>
  <si>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</si>
  <si>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</si>
  <si>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</si>
  <si>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</si>
  <si>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</si>
  <si>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</si>
  <si>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</si>
  <si>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</si>
  <si>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</si>
  <si>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</si>
  <si>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</si>
  <si>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</si>
  <si>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</si>
  <si>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</si>
  <si>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</si>
  <si>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</si>
  <si>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</si>
  <si>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</si>
  <si>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</si>
  <si>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</si>
  <si>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</si>
  <si>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</si>
  <si>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</si>
  <si>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</si>
  <si>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</si>
  <si>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</si>
  <si>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</si>
  <si>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</si>
  <si>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</si>
  <si>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</si>
  <si>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</si>
  <si>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</si>
  <si>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</si>
  <si>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</si>
  <si>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</si>
  <si>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</si>
  <si>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</si>
  <si>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</si>
  <si>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</si>
  <si>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</si>
  <si>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</si>
  <si>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</si>
  <si>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</si>
  <si>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</si>
  <si>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</si>
  <si>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</si>
  <si>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</si>
  <si>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</si>
  <si>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</si>
  <si>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</si>
  <si>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</si>
  <si>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</si>
  <si>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</si>
  <si>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</si>
  <si>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</si>
  <si>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</si>
  <si>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</si>
  <si>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</si>
  <si>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</si>
  <si>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</si>
  <si>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</si>
  <si>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</si>
  <si>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</si>
  <si>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</si>
  <si>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</si>
  <si>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</si>
  <si>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</si>
  <si>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</si>
  <si>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</si>
  <si>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</si>
  <si>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</si>
  <si>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</si>
  <si>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</si>
  <si>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</si>
  <si>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</si>
  <si>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</si>
  <si>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</si>
  <si>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</si>
  <si>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</si>
  <si>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</si>
  <si>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</si>
  <si>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</si>
  <si>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</si>
  <si>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</si>
  <si>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</si>
  <si>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</si>
  <si>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</si>
  <si>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</si>
  <si>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</si>
  <si>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</si>
  <si>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</si>
  <si>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</si>
  <si>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</si>
  <si>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</si>
  <si>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</si>
  <si>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</si>
  <si>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</si>
  <si>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</si>
  <si>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</si>
  <si>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</si>
  <si>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</si>
  <si>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</si>
  <si>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</si>
  <si>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</si>
  <si>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</si>
  <si>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</si>
  <si>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</si>
  <si>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</si>
  <si>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</si>
  <si>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</si>
  <si>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</si>
  <si>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</si>
  <si>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</si>
  <si>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</si>
  <si>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</si>
  <si>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</si>
  <si>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</si>
  <si>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</si>
  <si>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</si>
  <si>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</si>
  <si>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</si>
  <si>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</si>
  <si>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</si>
  <si>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</si>
  <si>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</si>
  <si>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</si>
  <si>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</si>
  <si>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</si>
  <si>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</si>
  <si>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</si>
  <si>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</si>
  <si>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</si>
  <si>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</si>
  <si>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</si>
  <si>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</si>
  <si>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</si>
  <si>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</si>
  <si>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</si>
  <si>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</si>
  <si>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</si>
  <si>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</si>
  <si>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</si>
  <si>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</si>
  <si>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</si>
  <si>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</si>
  <si>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</si>
  <si>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</si>
  <si>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</si>
  <si>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</si>
  <si>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</si>
  <si>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</si>
  <si>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</si>
  <si>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</si>
  <si>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</si>
  <si>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</si>
  <si>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</si>
  <si>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</si>
  <si>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</si>
  <si>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</si>
  <si>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</si>
  <si>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</si>
  <si>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</si>
  <si>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</si>
  <si>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</si>
  <si>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</si>
  <si>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</si>
  <si>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</si>
  <si>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</si>
  <si>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</si>
  <si>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</si>
  <si>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</si>
  <si>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</si>
  <si>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</si>
  <si>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</si>
  <si>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</si>
  <si>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</si>
  <si>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</si>
  <si>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</si>
  <si>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</si>
  <si>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</si>
  <si>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</si>
  <si>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</si>
  <si>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</si>
  <si>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</si>
  <si>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</si>
  <si>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</si>
  <si>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</si>
  <si>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</si>
  <si>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</si>
  <si>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</si>
  <si>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</si>
  <si>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</si>
  <si>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</si>
  <si>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</si>
  <si>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</si>
  <si>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</si>
  <si>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</si>
  <si>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</si>
  <si>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</si>
  <si>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</si>
  <si>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</si>
  <si>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</si>
  <si>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</si>
  <si>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</si>
  <si>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</si>
  <si>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</si>
  <si>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</si>
  <si>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</si>
  <si>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</si>
  <si>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</si>
  <si>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</si>
  <si>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</si>
  <si>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</si>
  <si>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</si>
  <si>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</si>
  <si>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</si>
  <si>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</si>
  <si>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</si>
  <si>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</si>
  <si>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</si>
  <si>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</si>
  <si>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</si>
  <si>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</si>
  <si>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</si>
  <si>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</si>
  <si>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</si>
  <si>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</si>
  <si>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</si>
  <si>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</si>
  <si>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</si>
  <si>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</si>
  <si>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</si>
  <si>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</si>
  <si>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</si>
  <si>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</si>
  <si>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</si>
  <si>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</si>
  <si>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</si>
  <si>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</si>
  <si>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</si>
  <si>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</si>
  <si>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</si>
  <si>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</si>
  <si>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</si>
  <si>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</si>
  <si>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</si>
  <si>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</si>
  <si>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</si>
  <si>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</si>
  <si>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</si>
  <si>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</si>
  <si>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</si>
  <si>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</si>
  <si>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</si>
  <si>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</si>
  <si>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</si>
  <si>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</si>
  <si>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</si>
  <si>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</si>
  <si>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</si>
  <si>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</si>
  <si>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</si>
  <si>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</si>
  <si>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</si>
  <si>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</si>
  <si>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</si>
  <si>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</si>
  <si>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</si>
  <si>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</si>
  <si>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</si>
  <si>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</si>
  <si>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</si>
  <si>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</si>
  <si>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</si>
  <si>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</si>
  <si>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</si>
  <si>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</si>
  <si>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</si>
  <si>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</si>
  <si>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</si>
  <si>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</si>
  <si>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</si>
  <si>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</si>
  <si>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</si>
  <si>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</si>
  <si>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</si>
  <si>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</si>
  <si>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</si>
  <si>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</si>
  <si>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</si>
  <si>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</si>
  <si>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</si>
  <si>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</si>
  <si>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</si>
  <si>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</si>
  <si>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</si>
  <si>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</si>
  <si>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</si>
  <si>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</si>
  <si>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</si>
  <si>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</si>
  <si>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</si>
  <si>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</si>
  <si>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</si>
  <si>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</si>
  <si>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</si>
  <si>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</si>
  <si>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</si>
  <si>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</si>
  <si>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</si>
  <si>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</si>
  <si>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</si>
  <si>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</si>
  <si>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</si>
  <si>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</si>
  <si>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</si>
  <si>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</si>
  <si>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</si>
  <si>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</si>
  <si>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</si>
  <si>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</si>
  <si>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</si>
  <si>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</si>
  <si>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</si>
  <si>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</si>
  <si>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</si>
  <si>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</si>
  <si>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</si>
  <si>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</si>
  <si>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</si>
  <si>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</si>
  <si>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</si>
  <si>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</si>
  <si>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</si>
  <si>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</si>
  <si>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</si>
  <si>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</si>
  <si>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</si>
  <si>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</si>
  <si>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</si>
  <si>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</si>
  <si>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</si>
  <si>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</si>
  <si>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</si>
  <si>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</si>
  <si>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</si>
  <si>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</si>
  <si>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</si>
  <si>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</si>
  <si>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</si>
  <si>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</si>
  <si>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</si>
  <si>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</si>
  <si>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</si>
  <si>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</si>
  <si>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</si>
  <si>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</si>
  <si>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</si>
  <si>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</si>
  <si>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</si>
  <si>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</si>
  <si>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</si>
  <si>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</si>
  <si>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</si>
  <si>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</si>
  <si>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</si>
  <si>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</si>
  <si>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</si>
  <si>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</si>
  <si>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</si>
  <si>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</si>
  <si>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</si>
  <si>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</si>
  <si>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</si>
  <si>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</si>
  <si>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</si>
  <si>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</si>
  <si>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</si>
  <si>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</si>
  <si>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</si>
  <si>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</si>
  <si>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</si>
  <si>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</si>
  <si>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</si>
  <si>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</si>
  <si>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</si>
  <si>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</si>
  <si>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</si>
  <si>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</si>
  <si>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</si>
  <si>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</si>
  <si>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</si>
  <si>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</si>
  <si>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</si>
  <si>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</si>
  <si>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</si>
  <si>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</si>
  <si>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</si>
  <si>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</si>
  <si>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</si>
  <si>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</si>
  <si>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</si>
  <si>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</si>
  <si>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</si>
  <si>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</si>
  <si>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</si>
  <si>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</si>
  <si>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</si>
  <si>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</si>
  <si>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</si>
  <si>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</si>
  <si>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</si>
  <si>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</si>
  <si>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</si>
  <si>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</si>
  <si>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</si>
  <si>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</si>
  <si>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</si>
  <si>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</si>
  <si>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</si>
  <si>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</si>
  <si>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</si>
  <si>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</si>
  <si>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</si>
  <si>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</si>
  <si>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</si>
  <si>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</si>
  <si>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</si>
  <si>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</si>
  <si>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</si>
  <si>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</si>
  <si>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</si>
  <si>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</si>
  <si>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</si>
  <si>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</si>
  <si>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</si>
  <si>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</si>
  <si>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</si>
  <si>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</si>
  <si>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</si>
  <si>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</si>
  <si>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</si>
  <si>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</si>
  <si>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</si>
  <si>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</si>
  <si>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</si>
  <si>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</si>
  <si>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</si>
  <si>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</si>
  <si>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</si>
  <si>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</si>
  <si>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</si>
  <si>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</si>
  <si>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</si>
  <si>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</si>
  <si>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</si>
  <si>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</si>
  <si>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</si>
  <si>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</si>
  <si>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</si>
  <si>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</si>
  <si>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</si>
  <si>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</si>
  <si>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</si>
  <si>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</si>
  <si>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</si>
  <si>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</si>
  <si>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</si>
  <si>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</si>
  <si>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</si>
  <si>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</si>
  <si>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</si>
  <si>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</si>
  <si>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</si>
  <si>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</si>
  <si>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</si>
  <si>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</si>
  <si>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</si>
  <si>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</si>
  <si>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</si>
  <si>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</si>
  <si>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</si>
  <si>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</si>
  <si>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</si>
  <si>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</si>
  <si>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</si>
  <si>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</si>
  <si>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</si>
  <si>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</si>
  <si>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</si>
  <si>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</si>
  <si>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</si>
  <si>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</si>
  <si>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</si>
  <si>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</si>
  <si>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</si>
  <si>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</si>
  <si>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</si>
  <si>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</si>
  <si>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</si>
  <si>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</si>
  <si>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</si>
  <si>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</si>
  <si>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</si>
  <si>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</si>
  <si>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</si>
  <si>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</si>
  <si>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</si>
  <si>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</si>
  <si>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</si>
  <si>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</si>
  <si>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</si>
  <si>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</si>
  <si>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</si>
  <si>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</si>
  <si>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</si>
  <si>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</si>
  <si>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</si>
  <si>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</si>
  <si>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</si>
  <si>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</si>
  <si>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</si>
  <si>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</si>
  <si>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</si>
  <si>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</si>
  <si>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</si>
  <si>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</si>
  <si>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</si>
  <si>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</si>
  <si>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</si>
  <si>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</si>
  <si>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</si>
  <si>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</si>
  <si>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</si>
  <si>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</si>
  <si>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</si>
  <si>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</si>
  <si>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</si>
  <si>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</si>
  <si>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</si>
  <si>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</si>
  <si>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PCM-20251112-00001749</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</si>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</sst>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164" fontId="8"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310.78108506944409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45973.72951099537</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45973.72951099537</v>
      </c>
      <c r="H4" s="111"/>
      <c r="I4" s="109"/>
      <c r="J4" s="109"/>
      <c r="K4" s="113"/>
      <c r="L4" s="114" t="str">
        <f>IFERROR(VLOOKUP(#REF!,DB!A:I,9,0),"")</f>
        <v/>
      </c>
    </row>
    <row r="5" spans="1:15" ht="15" customHeight="1">
      <c r="A5" s="108"/>
      <c r="B5" s="109" t="str">
        <f>IFERROR(VLOOKUP(D5,DB!A:K,11,0),"")</f>
        <v/>
      </c>
      <c r="C5" s="109"/>
      <c r="D5" s="109"/>
      <c r="E5" s="110"/>
      <c r="F5" s="111"/>
      <c r="G5" s="112">
        <f t="shared" ca="1" si="0"/>
        <v>45973.72951099537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45973.72951099537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45973.72951099537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45973.72951099537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45973.72951099537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45973.72951099537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45973.72951099537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45973.72951099537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45973.72951099537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45973.72951099537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45973.72951099537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45973.72951099537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45973.72951099537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45973.72951099537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45973.72951099537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45973.72951099537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45973.72951099537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45973.72951099537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45973.72951099537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45973.72951099537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45973.72951099537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45973.72951099537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45973.72951099537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45973.72951099537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45973.72951099537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45973.72951099537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45973.72951099537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45973.72951099537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45973.72951099537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45973.72951099537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45973.72951099537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45973.72951099537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45973.72951099537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45973.72951099537</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45973.72951099537</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45973.72951099537</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45973.72951099537</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45973.72951099537</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45973.72951099537</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45973.72951099537</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45973.72951099537</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45973.72951099537</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45973.72951099537</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45973.72951099537</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45973.72951099537</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45973.72951099537</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45973.72951099537</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45973.72951099537</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45973.72951099537</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45973.72951099537</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45973.72951099537</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45973.72951099537</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45973.72951099537</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45973.72951099537</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45973.72951099537</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45973.72951099537</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45973.72951099537</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45973.72951099537</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45973.72951099537</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45973.72951099537</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45973.72951099537</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45973.72951099537</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45973.72951099537</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45973.72951099537</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45973.72951099537</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45973.72951099537</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45973.72951099537</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45973.72951099537</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45973.72951099537</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45973.72951099537</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45973.72951099537</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45973.72951099537</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45973.72951099537</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45973.72951099537</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45973.72951099537</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45973.72951099537</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45973.72951099537</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45973.72951099537</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45973.72951099537</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45973.72951099537</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45973.72951099537</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45973.72951099537</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45973.72951099537</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45973.72951099537</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45973.72951099537</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45973.72951099537</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45973.72951099537</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45973.72951099537</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45973.72951099537</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45973.72951099537</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45973.72951099537</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45973.72951099537</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45973.72951099537</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45973.72951099537</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45973.72951099537</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45973.72951099537</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45973.72951099537</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45973.72951099537</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45973.72951099537</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45973.72951099537</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45973.72951099537</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45973.72951099537</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45973.72951099537</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45973.72951099537</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45973.72951099537</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45973.72951099537</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45973.72951099537</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45973.72951099537</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45973.72951099537</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45973.72951099537</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45973.72951099537</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45973.72951099537</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45973.72951099537</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45973.72951099537</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45973.72951099537</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035ABA32-2BB7-4919-B582-6CE94F40E7C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148.72967303240875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5" ca="1" si="1">IFERROR(NOW()-F4,"-")</f>
        <v>45973.72951099537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45973.72951099537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45973.72951099537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45973.72951099537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45973.72951099537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9" t="s">
        <v>22550</v>
      </c>
      <c r="E9" s="103"/>
      <c r="F9" s="104"/>
      <c r="G9" s="105">
        <f t="shared" ca="1" si="2"/>
        <v>45973.72951099537</v>
      </c>
      <c r="H9" s="104"/>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45973.72951099537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45973.72951099537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45973.72951099537</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45973.72951099537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45973.72951099537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45973.72951099537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45973.72951099537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45973.72951099537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45973.72951099537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45973.72951099537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45973.72951099537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8" t="str">
        <f>IFERROR(VLOOKUP(D21,DB!A:K,11,0),"")</f>
        <v/>
      </c>
      <c r="C21" s="18"/>
      <c r="D21" s="18"/>
      <c r="E21" s="103"/>
      <c r="F21" s="104"/>
      <c r="G21" s="105">
        <f ca="1">IFERROR(NOW()-F21,"-")</f>
        <v>45973.72951099537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45973.72951099537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45973.72951099537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45973.72951099537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45973.72951099537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8" t="str">
        <f>IFERROR(VLOOKUP(D26,DB!A:K,11,0),"")</f>
        <v/>
      </c>
      <c r="C26" s="18"/>
      <c r="D26" s="18"/>
      <c r="E26" s="103"/>
      <c r="F26" s="104"/>
      <c r="G26" s="105">
        <f ca="1">IFERROR(NOW()-F26,"-")</f>
        <v>45973.72951099537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45973.72951099537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45973.72951099537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45973.72951099537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45973.72951099537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45973.72951099537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45973.72951099537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45973.72951099537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45973.72951099537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45973.72951099537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45973.72951099537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45973.72951099537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45973.72951099537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45973.72951099537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45973.72951099537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45973.72951099537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45973.72951099537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45973.72951099537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45973.72951099537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45973.72951099537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45973.72951099537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45973.72951099537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45973.72951099537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45973.72951099537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45973.72951099537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45973.72951099537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45973.72951099537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45973.72951099537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45973.72951099537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45973.72951099537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45973.72951099537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45973.72951099537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45973.72951099537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45973.72951099537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45973.72951099537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45973.72951099537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ca="1">IFERROR(NOW()-F62,"-")</f>
        <v>45973.72951099537</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45973.72951099537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45973.72951099537</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45973.72951099537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45973.72951099537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45973.72951099537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45973.72951099537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45973.72951099537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45973.72951099537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45973.72951099537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45973.72951099537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45973.72951099537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45973.72951099537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45973.72951099537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45973.72951099537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45973.72951099537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45973.72951099537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45973.72951099537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45973.72951099537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45973.72951099537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45973.72951099537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45973.72951099537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45973.72951099537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45973.72951099537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45973.72951099537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45973.72951099537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45973.72951099537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45973.72951099537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45973.72951099537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45973.72951099537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45973.72951099537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45973.72951099537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45973.72951099537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45973.72951099537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45973.72951099537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45973.72951099537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45973.72951099537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45973.72951099537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45973.72951099537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45973.72951099537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45973.72951099537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45973.72951099537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45973.72951099537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45973.72951099537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45973.72951099537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45973.72951099537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45973.72951099537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45973.72951099537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45973.72951099537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45973.72951099537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45973.72951099537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45973.72951099537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45973.72951099537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45973.72951099537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45973.72951099537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45973.72951099537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45973.72951099537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45973.72951099537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45973.72951099537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45973.72951099537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45973.72951099537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45973.72951099537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45973.72951099537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45973.72951099537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45973.72951099537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45973.72951099537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45973.72951099537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45973.72951099537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45973.72951099537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45973.72951099537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45973.72951099537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45973.72951099537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45973.72951099537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45973.72951099537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45973.72951099537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45973.72951099537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45973.72951099537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45973.72951099537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45973.72951099537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45973.72951099537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45973.72951099537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45973.72951099537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45973.72951099537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45973.72951099537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45973.72951099537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45973.72951099537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45973.72951099537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45973.72951099537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45973.72951099537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45973.72951099537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45973.72951099537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45973.72951099537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45973.72951099537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45973.72951099537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45973.72951099537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45973.72951099537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45973.72951099537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45973.72951099537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45973.72951099537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45973.72951099537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45973.72951099537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45973.72951099537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45973.72951099537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45973.72951099537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45973.72951099537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45973.72951099537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45973.72951099537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45973.72951099537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45973.72951099537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45973.72951099537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45973.72951099537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45973.72951099537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45973.72951099537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45973.72951099537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45973.72951099537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45973.72951099537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45973.72951099537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45973.72951099537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45973.72951099537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45973.72951099537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45973.72951099537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45973.72951099537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45973.72951099537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45973.72951099537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45973.72951099537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45973.72951099537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45973.72951099537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45973.72951099537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45973.72951099537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45973.72951099537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45973.72951099537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45973.72951099537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45973.72951099537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45973.72951099537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45973.72951099537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45973.72951099537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45973.72951099537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45973.72951099537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45973.72951099537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45973.72951099537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45973.72951099537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45973.72951099537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45973.72951099537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45973.72951099537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45973.72951099537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45973.72951099537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45973.72951099537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45973.72951099537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45973.72951099537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45973.72951099537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45973.72951099537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45973.72951099537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45973.72951099537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45973.72951099537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45973.72951099537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45973.72951099537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45973.72951099537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45973.72951099537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45973.72951099537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45973.72951099537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45973.72951099537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45973.72951099537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45973.72951099537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45973.72951099537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45973.72951099537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45973.72951099537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45973.72951099537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45973.72951099537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45973.72951099537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45973.72951099537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45973.72951099537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45973.72951099537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45973.72951099537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45973.72951099537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45973.72951099537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45973.72951099537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45973.72951099537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45973.72951099537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45973.72951099537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45973.72951099537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45973.72951099537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45973.72951099537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45973.72951099537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45973.72951099537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45973.72951099537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45973.72951099537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45973.72951099537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45973.72951099537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45973.72951099537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45973.72951099537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45973.72951099537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45973.72951099537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45973.72951099537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45973.72951099537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45973.72951099537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45973.72951099537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45973.72951099537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45973.72951099537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45973.72951099537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45973.72951099537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45973.72951099537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45973.72951099537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45973.72951099537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45973.72951099537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45973.72951099537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45973.72951099537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45973.72951099537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45973.72951099537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45973.72951099537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45973.72951099537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45973.72951099537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45973.72951099537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45973.72951099537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45973.72951099537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45973.72951099537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45973.72951099537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45973.72951099537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45973.72951099537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45973.72951099537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45973.72951099537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45973.72951099537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45973.72951099537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45973.72951099537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45973.72951099537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45973.72951099537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45973.72951099537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45973.72951099537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45973.72951099537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45973.72951099537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45973.72951099537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45973.72951099537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45973.72951099537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45973.72951099537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45973.72951099537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45973.72951099537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45973.72951099537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45973.72951099537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45973.72951099537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45973.72951099537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45973.72951099537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45973.72951099537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45973.72951099537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45973.72951099537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45973.72951099537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45973.72951099537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45973.72951099537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45973.72951099537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45973.72951099537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45973.72951099537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45973.72951099537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45973.72951099537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45973.72951099537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45973.72951099537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45973.72951099537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45973.72951099537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45973.72951099537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45973.72951099537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45973.72951099537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45973.72951099537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45973.72951099537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45973.72951099537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45973.72951099537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45973.72951099537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45973.72951099537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45973.72951099537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45973.72951099537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45973.72951099537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45973.72951099537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45973.72951099537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45973.72951099537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45973.72951099537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45973.72951099537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45973.72951099537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45973.72951099537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45973.72951099537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45973.72951099537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45973.72951099537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45973.72951099537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45973.72951099537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45973.72951099537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45973.72951099537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45973.72951099537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45973.72951099537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45973.72951099537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45973.72951099537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45973.72951099537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45973.72951099537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45973.72951099537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45973.72951099537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45973.72951099537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45973.72951099537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45973.72951099537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45973.72951099537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45973.72951099537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45973.72951099537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45973.72951099537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45973.72951099537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45973.72951099537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45973.72951099537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45973.72951099537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45973.72951099537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45973.72951099537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45973.72951099537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45973.72951099537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45973.72951099537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45973.72951099537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45973.72951099537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45973.72951099537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45973.72951099537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45973.72951099537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45973.72951099537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45973.72951099537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45973.72951099537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45973.72951099537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45973.72951099537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45973.72951099537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45973.72951099537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45973.72951099537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45973.72951099537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45973.72951099537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45973.72951099537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45973.72951099537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45973.72951099537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45973.72951099537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45973.72951099537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45973.72951099537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45973.72951099537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45973.72951099537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45973.72951099537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45973.72951099537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45973.72951099537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45973.72951099537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45973.72951099537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45973.72951099537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45973.72951099537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45973.72951099537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45973.72951099537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45973.72951099537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45973.72951099537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45973.72951099537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45973.72951099537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45973.72951099537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45973.72951099537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45973.72951099537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45973.72951099537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45973.72951099537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45973.72951099537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45973.72951099537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45973.72951099537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45973.72951099537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45973.72951099537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45973.72951099537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45973.72951099537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45973.72951099537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45973.72951099537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45973.72951099537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45973.72951099537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45973.72951099537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45973.72951099537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45973.72951099537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45973.72951099537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45973.72951099537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45973.72951099537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45973.72951099537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45973.72951099537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45973.72951099537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45973.72951099537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45973.72951099537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45973.72951099537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45973.72951099537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45973.72951099537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45973.72951099537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45973.72951099537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45973.72951099537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45973.72951099537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45973.72951099537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45973.72951099537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45973.72951099537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45973.72951099537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45973.72951099537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45973.72951099537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45973.72951099537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45973.72951099537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45973.72951099537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45973.72951099537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45973.72951099537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45973.72951099537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45973.72951099537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45973.72951099537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45973.72951099537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45973.72951099537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45973.72951099537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45973.72951099537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45973.72951099537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45973.72951099537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45973.72951099537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45973.72951099537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45973.72951099537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45973.72951099537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45973.72951099537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45973.72951099537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45973.72951099537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45973.72951099537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45973.72951099537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45973.72951099537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45973.72951099537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45973.72951099537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45973.72951099537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45973.72951099537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45973.72951099537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45973.72951099537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45973.72951099537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45973.72951099537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45973.72951099537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45973.72951099537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45973.72951099537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45973.72951099537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45973.72951099537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45973.72951099537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45973.72951099537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45973.72951099537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45973.72951099537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45973.72951099537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45973.72951099537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45973.72951099537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45973.72951099537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45973.72951099537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45973.72951099537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45973.72951099537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45973.72951099537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45973.72951099537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45973.72951099537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45973.72951099537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45973.72951099537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45973.72951099537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45973.72951099537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45973.72951099537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45973.72951099537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45973.72951099537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45973.72951099537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45973.72951099537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45973.72951099537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45973.72951099537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45973.72951099537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45973.72951099537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45973.72951099537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45973.72951099537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45973.72951099537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45973.72951099537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45973.72951099537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45973.72951099537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45973.72951099537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45973.72951099537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45973.72951099537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45973.72951099537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45973.72951099537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45973.72951099537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45973.72951099537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45973.72951099537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45973.72951099537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45973.72951099537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45973.72951099537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45973.72951099537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45973.72951099537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45973.72951099537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45973.72951099537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45973.72951099537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45973.72951099537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45973.72951099537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45973.72951099537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45973.72951099537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45973.72951099537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45973.72951099537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45973.72951099537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45973.72951099537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45973.72951099537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45973.72951099537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45973.72951099537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45973.72951099537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45973.72951099537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45973.72951099537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45973.72951099537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45973.72951099537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45973.72951099537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45973.72951099537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45973.72951099537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45973.72951099537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45973.72951099537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45973.72951099537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45973.72951099537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45973.72951099537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45973.72951099537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45973.72951099537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45973.72951099537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45973.72951099537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45973.72951099537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45973.72951099537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45973.72951099537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45973.72951099537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45973.72951099537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45973.72951099537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45973.72951099537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45973.72951099537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45973.72951099537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45973.72951099537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45973.72951099537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45973.72951099537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45973.72951099537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45973.72951099537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45973.72951099537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45973.72951099537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45973.72951099537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45973.72951099537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45973.72951099537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45973.72951099537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45973.72951099537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45973.72951099537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45973.72951099537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45973.72951099537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45973.72951099537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45973.72951099537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45973.72951099537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45973.72951099537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45973.72951099537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45973.72951099537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45973.72951099537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45973.72951099537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45973.72951099537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45973.72951099537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45973.72951099537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45973.72951099537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45973.72951099537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45973.72951099537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45973.72951099537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45973.72951099537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45973.72951099537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45973.72951099537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45973.72951099537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45973.72951099537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45973.72951099537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45973.72951099537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45973.72951099537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45973.72951099537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45973.72951099537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45973.72951099537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45973.72951099537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45973.72951099537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45973.72951099537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45973.72951099537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45973.72951099537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45973.72951099537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45973.72951099537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45973.72951099537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45973.72951099537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45973.72951099537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45973.72951099537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45973.72951099537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45973.72951099537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45973.72951099537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45973.72951099537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45973.72951099537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45973.72951099537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45973.72951099537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45973.72951099537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45973.72951099537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45973.72951099537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45973.72951099537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45973.72951099537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45973.72951099537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45973.72951099537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45973.72951099537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45973.72951099537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45973.72951099537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45973.72951099537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45973.72951099537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45973.72951099537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45973.72951099537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45973.72951099537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45973.72951099537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45973.72951099537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45973.72951099537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45973.72951099537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45973.72951099537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45973.72951099537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45973.72951099537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45973.72951099537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45973.72951099537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45973.72951099537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45973.72951099537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45973.72951099537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45973.72951099537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45973.72951099537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45973.72951099537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45973.72951099537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45973.72951099537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45973.72951099537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45973.72951099537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45973.72951099537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45973.72951099537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45973.72951099537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45973.72951099537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45973.72951099537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45973.72951099537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45973.72951099537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45973.72951099537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45973.72951099537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45973.72951099537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45973.72951099537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45973.72951099537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45973.72951099537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45973.72951099537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45973.72951099537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45973.72951099537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45973.72951099537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45973.72951099537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45973.72951099537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45973.72951099537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45973.72951099537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45973.72951099537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45973.72951099537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45973.72951099537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45973.72951099537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45973.72951099537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45973.72951099537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45973.72951099537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45973.72951099537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45973.72951099537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45973.72951099537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45973.72951099537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45973.72951099537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45973.72951099537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45973.72951099537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45973.72951099537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45973.72951099537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45973.72951099537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45973.72951099537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45973.72951099537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45973.72951099537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45973.72951099537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45973.72951099537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45973.72951099537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45973.72951099537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45973.72951099537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45973.72951099537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45973.72951099537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45973.72951099537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45973.72951099537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45973.72951099537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45973.72951099537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45973.72951099537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45973.72951099537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45973.72951099537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45973.72951099537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45973.72951099537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45973.72951099537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45973.72951099537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45973.72951099537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45973.72951099537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45973.72951099537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45973.72951099537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45973.72951099537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45973.72951099537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45973.72951099537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45973.72951099537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45973.72951099537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45973.72951099537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45973.72951099537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45973.72951099537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45973.72951099537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45973.72951099537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45973.72951099537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45973.72951099537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45973.72951099537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45973.72951099537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45973.72951099537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45973.72951099537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45973.72951099537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45973.72951099537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45973.72951099537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45973.72951099537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45973.72951099537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45973.72951099537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45973.72951099537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45973.72951099537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45973.72951099537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45973.72951099537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45973.72951099537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45973.72951099537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45973.72951099537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45973.72951099537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45973.72951099537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45973.72951099537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45973.72951099537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45973.72951099537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45973.72951099537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45973.72951099537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45973.72951099537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45973.72951099537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45973.72951099537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45973.72951099537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45973.72951099537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45973.72951099537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45973.72951099537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45973.72951099537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45973.72951099537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45973.72951099537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45973.72951099537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45973.72951099537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45973.72951099537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45973.72951099537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45973.72951099537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45973.72951099537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45973.72951099537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45973.72951099537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45973.72951099537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45973.72951099537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45973.72951099537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45973.72951099537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45973.72951099537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45973.72951099537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45973.72951099537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45973.72951099537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45973.72951099537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45973.72951099537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45973.72951099537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45973.72951099537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45973.72951099537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45973.72951099537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45973.72951099537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45973.72951099537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45973.72951099537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45973.72951099537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45973.72951099537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45973.72951099537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45973.72951099537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45973.72951099537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45973.72951099537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45973.72951099537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45973.72951099537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45973.72951099537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45973.72951099537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45973.72951099537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45973.72951099537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45973.72951099537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45973.72951099537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45973.72951099537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45973.72951099537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45973.72951099537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45973.72951099537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45973.72951099537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45973.72951099537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45973.72951099537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45973.72951099537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45973.72951099537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45973.72951099537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45973.72951099537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45973.72951099537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45973.72951099537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45973.72951099537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45973.72951099537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45973.72951099537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45973.72951099537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45973.72951099537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45973.72951099537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45973.72951099537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45973.72951099537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45973.72951099537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45973.72951099537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45973.72951099537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45973.72951099537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45973.72951099537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45973.72951099537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45973.72951099537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45973.72951099537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45973.72951099537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45973.72951099537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45973.72951099537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45973.72951099537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45973.72951099537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45973.72951099537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45973.72951099537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45973.72951099537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45973.72951099537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45973.72951099537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45973.72951099537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45973.72951099537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45973.72951099537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45973.72951099537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45973.72951099537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45973.72951099537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45973.72951099537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45973.72951099537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45973.72951099537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45973.72951099537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45973.72951099537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45973.72951099537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45973.72951099537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45973.72951099537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45973.72951099537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45973.72951099537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45973.72951099537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45973.72951099537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45973.72951099537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45973.72951099537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45973.72951099537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45973.72951099537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45973.72951099537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45973.72951099537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45973.72951099537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45973.72951099537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45973.72951099537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45973.72951099537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45973.72951099537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45973.72951099537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45973.72951099537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45973.72951099537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45973.72951099537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45973.72951099537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45973.72951099537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45973.72951099537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45973.72951099537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45973.72951099537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45973.72951099537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45973.72951099537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45973.72951099537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45973.72951099537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45973.72951099537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45973.72951099537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45973.72951099537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45973.72951099537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45973.72951099537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45973.72951099537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45973.72951099537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45973.72951099537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45973.72951099537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45973.72951099537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45973.72951099537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45973.72951099537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45973.72951099537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45973.72951099537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45973.72951099537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45973.72951099537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45973.72951099537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45973.72951099537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45973.72951099537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45973.72951099537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45973.72951099537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45973.72951099537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45973.72951099537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45973.72951099537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45973.72951099537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45973.72951099537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45973.72951099537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45973.72951099537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45973.72951099537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45973.72951099537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45973.72951099537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45973.72951099537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45973.72951099537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45973.72951099537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45973.72951099537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45973.72951099537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45973.72951099537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45973.72951099537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45973.72951099537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45973.72951099537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45973.72951099537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45973.72951099537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45973.72951099537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45973.72951099537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45973.72951099537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45973.72951099537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45973.72951099537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45973.72951099537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45973.72951099537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45973.72951099537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45973.72951099537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45973.72951099537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45973.72951099537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45973.72951099537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45973.72951099537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45973.72951099537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45973.72951099537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45973.72951099537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45973.72951099537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45973.72951099537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45973.72951099537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45973.72951099537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45973.72951099537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45973.72951099537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45973.72951099537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45973.72951099537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45973.72951099537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45973.72951099537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45973.72951099537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45973.72951099537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45973.72951099537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45973.72951099537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45973.72951099537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45973.72951099537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45973.72951099537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45973.72951099537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45973.72951099537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45973.72951099537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45973.72951099537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45973.72951099537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45973.72951099537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45973.72951099537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45973.72951099537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45973.72951099537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45973.72951099537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45973.72951099537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45973.72951099537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45973.72951099537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45973.72951099537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45973.72951099537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45973.72951099537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45973.72951099537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45973.72951099537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45973.72951099537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45973.72951099537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45973.72951099537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45973.72951099537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45973.72951099537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45973.72951099537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45973.72951099537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45973.72951099537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45973.72951099537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45973.72951099537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45973.72951099537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45973.72951099537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45973.72951099537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45973.72951099537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45973.72951099537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45973.72951099537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45973.72951099537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45973.72951099537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45973.72951099537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45973.72951099537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45973.72951099537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45973.72951099537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45973.72951099537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45973.72951099537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45973.72951099537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45973.72951099537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45973.72951099537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45973.72951099537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45973.72951099537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45973.72951099537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45973.72951099537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45973.72951099537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45973.72951099537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45973.72951099537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45973.72951099537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45973.72951099537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45973.72951099537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45973.72951099537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45973.72951099537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45973.72951099537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45973.72951099537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45973.72951099537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45973.72951099537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45973.72951099537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45973.72951099537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45973.72951099537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45973.72951099537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45973.72951099537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45973.72951099537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45973.72951099537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45973.72951099537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45973.72951099537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45973.72951099537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45973.72951099537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45973.72951099537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45973.72951099537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45973.72951099537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45973.72951099537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45973.72951099537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45973.72951099537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45973.72951099537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45973.72951099537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45973.72951099537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45973.72951099537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45973.72951099537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45973.72951099537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45973.72951099537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45973.72951099537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45973.72951099537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45973.72951099537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45973.72951099537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45973.72951099537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45973.72951099537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45973.72951099537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45973.72951099537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45973.72951099537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45973.72951099537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45973.72951099537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45973.72951099537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45973.72951099537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45973.72951099537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45973.72951099537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45973.72951099537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45973.72951099537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45973.72951099537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45973.72951099537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45973.72951099537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45973.72951099537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45973.72951099537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45973.72951099537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45973.72951099537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45973.72951099537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45973.72951099537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45973.72951099537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45973.72951099537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45973.72951099537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45973.72951099537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45973.72951099537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45973.72951099537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45973.72951099537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45973.72951099537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45973.72951099537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45973.72951099537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45973.72951099537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45973.72951099537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45973.72951099537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45973.72951099537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45973.72951099537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45973.72951099537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45973.72951099537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45973.72951099537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45973.72951099537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45973.72951099537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45973.72951099537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45973.72951099537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45973.72951099537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45973.72951099537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45973.72951099537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45973.72951099537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45973.72951099537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45973.72951099537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45973.72951099537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45973.72951099537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45973.72951099537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45973.72951099537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5" sqref="D5: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270.24879340277403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45973.72951099537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45973.72951099537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45973.72951099537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45973.72951099537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45973.72951099537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45973.72951099537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45973.72951099537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45973.72951099537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45973.72951099537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45973.72951099537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45973.72951099537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45973.72951099537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45973.72951099537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45973.72951099537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45973.72951099537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45973.72951099537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45973.72951099537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45973.72951099537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45973.72951099537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45973.72951099537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45973.72951099537</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45973.72951099537</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45973.72951099537</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45973.72951099537</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45973.72951099537</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45973.72951099537</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45973.72951099537</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45973.72951099537</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165">
        <f ca="1">IFERROR(NOW()-F31,"")</f>
        <v>45973.72951099537</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165">
        <f ca="1">IFERROR(NOW()-F32,"")</f>
        <v>45973.72951099537</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165">
        <f ca="1">IFERROR(NOW()-F33,"")</f>
        <v>45973.72951099537</v>
      </c>
      <c r="H33" s="152"/>
      <c r="I33" s="149" t="str">
        <f>IFERROR(VLOOKUP(D33,DB!A:F,6,0),"")</f>
        <v/>
      </c>
      <c r="J33" s="149" t="str">
        <f>IFERROR(VLOOKUP(D33,DB!A:G,7,0),"")</f>
        <v/>
      </c>
      <c r="K33" s="153"/>
      <c r="L33" s="151" t="str">
        <f>IFERROR(VLOOKUP(D33,DB!A:I,9,0),"")</f>
        <v/>
      </c>
    </row>
    <row r="34" spans="1:12" ht="15" customHeight="1">
      <c r="A34" s="149"/>
      <c r="B34" s="149" t="str">
        <f>IFERROR(VLOOKUP(D34,DB!A:K,11,0),"")</f>
        <v/>
      </c>
      <c r="C34" s="150"/>
      <c r="D34" s="151"/>
      <c r="E34" s="95"/>
      <c r="F34" s="152"/>
      <c r="G34" s="165">
        <f ca="1">IFERROR(NOW()-F34,"")</f>
        <v>45973.72951099537</v>
      </c>
      <c r="H34" s="152"/>
      <c r="I34" s="149" t="str">
        <f>IFERROR(VLOOKUP(D34,DB!A:F,6,0),"")</f>
        <v/>
      </c>
      <c r="J34" s="149" t="str">
        <f>IFERROR(VLOOKUP(D34,DB!A:G,7,0),"")</f>
        <v/>
      </c>
      <c r="K34" s="153"/>
      <c r="L34" s="151"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81.897450810181908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47.540633680553583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9" ca="1" si="1">IFERROR(NOW()-F4,"")</f>
        <v>25.068399884257815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45973.72951099537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45973.72951099537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45973.72951099537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45973.72951099537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45973.72951099537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45973.72951099537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45973.72951099537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45973.72951099537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45973.72951099537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45973.72951099537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45973.72951099537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45973.72951099537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45973.72951099537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45973.72951099537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45973.72951099537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45973.72951099537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45973.72951099537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45973.72951099537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45973.72951099537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45973.72951099537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45973.72951099537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45973.72951099537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45973.72951099537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45973.72951099537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45973.72951099537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45973.72951099537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45973.72951099537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45973.72951099537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45973.72951099537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45973.72951099537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45973.72951099537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45973.72951099537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45973.72951099537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45973.72951099537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45973.72951099537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45973.72951099537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45973.72951099537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45973.72951099537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45973.72951099537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45973.72951099537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45973.72951099537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45973.72951099537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45973.72951099537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45973.72951099537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45973.72951099537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45973.72951099537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45973.72951099537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45973.72951099537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45973.72951099537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45973.72951099537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45973.72951099537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45973.72951099537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45973.72951099537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45973.72951099537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45973.72951099537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45973.72951099537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45973.72951099537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45973.72951099537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45973.72951099537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45973.72951099537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45973.72951099537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45973.72951099537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45973.72951099537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45973.72951099537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45973.72951099537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45973.72951099537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45973.72951099537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45973.72951099537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45973.72951099537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45973.72951099537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45973.72951099537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45973.72951099537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45973.72951099537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45973.72951099537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45973.72951099537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45973.72951099537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45973.72951099537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45973.72951099537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45973.72951099537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45973.72951099537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45973.72951099537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45973.72951099537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45973.72951099537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45973.72951099537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45973.72951099537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45973.72951099537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45973.72951099537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45973.72951099537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45973.72951099537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45973.72951099537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45973.72951099537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45973.72951099537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45973.72951099537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45973.72951099537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45973.72951099537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45973.72951099537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45973.72951099537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45973.72951099537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45973.72951099537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45973.72951099537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45973.72951099537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45973.72951099537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45973.72951099537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45973.72951099537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45973.72951099537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45973.72951099537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45973.72951099537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45973.72951099537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45973.72951099537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45973.72951099537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45973.72951099537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45973.72951099537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45973.72951099537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45973.72951099537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45973.72951099537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45973.72951099537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45973.72951099537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45973.72951099537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45973.72951099537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45973.72951099537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45973.72951099537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45973.72951099537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45973.72951099537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45973.72951099537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45973.72951099537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45973.72951099537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45973.72951099537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45973.72951099537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45973.72951099537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45973.72951099537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45973.72951099537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45973.72951099537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45973.72951099537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45973.72951099537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45973.72951099537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45973.72951099537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45973.72951099537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45973.72951099537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45973.72951099537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45973.72951099537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45973.72951099537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45973.72951099537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45973.72951099537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45973.72951099537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45973.72951099537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45973.72951099537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45973.72951099537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45973.72951099537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45973.72951099537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45973.72951099537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45973.72951099537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45973.72951099537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45973.72951099537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45973.72951099537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45973.72951099537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45973.72951099537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45973.72951099537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45973.72951099537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45973.72951099537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45973.72951099537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45973.72951099537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45973.72951099537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45973.72951099537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45973.72951099537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45973.72951099537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45973.72951099537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45973.72951099537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45973.72951099537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45973.72951099537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45973.72951099537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45973.72951099537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45973.72951099537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45973.72951099537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45973.72951099537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45973.72951099537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45973.72951099537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45973.72951099537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45973.72951099537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45973.72951099537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45973.72951099537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45973.72951099537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45973.72951099537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45973.72951099537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45973.72951099537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45973.72951099537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45973.72951099537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45973.72951099537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45973.72951099537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45973.72951099537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45973.72951099537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45973.72951099537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45973.72951099537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45973.72951099537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45973.72951099537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45973.72951099537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45973.72951099537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45973.72951099537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45973.72951099537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45973.72951099537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45973.72951099537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45973.72951099537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45973.72951099537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45973.72951099537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45973.72951099537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45973.72951099537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45973.72951099537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45973.72951099537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45973.72951099537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45973.72951099537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45973.72951099537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45973.72951099537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45973.72951099537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45973.72951099537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45973.72951099537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45973.72951099537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45973.72951099537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45973.72951099537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45973.72951099537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45973.72951099537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45973.72951099537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45973.72951099537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45973.72951099537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45973.72951099537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45973.72951099537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45973.72951099537</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tabSelected="1"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39117</v>
      </c>
      <c r="B2" s="141" t="str">
        <f>IFERROR(VLOOKUP(D2,DB!A:K,11,0),"")</f>
        <v>R6</v>
      </c>
      <c r="C2" s="142">
        <v>1</v>
      </c>
      <c r="D2" s="141" t="s">
        <v>30913</v>
      </c>
      <c r="E2" s="124" t="s">
        <v>39021</v>
      </c>
      <c r="F2" s="156">
        <v>45973.331250000003</v>
      </c>
      <c r="G2" s="105">
        <f t="shared" ref="G2:G53" ca="1" si="0">IFERROR(NOW()-F2,"-")</f>
        <v>0.39826099536730908</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2</v>
      </c>
      <c r="D3" s="141" t="s">
        <v>30160</v>
      </c>
      <c r="E3" s="124" t="s">
        <v>39021</v>
      </c>
      <c r="F3" s="143">
        <v>45973.697500000002</v>
      </c>
      <c r="G3" s="105">
        <f t="shared" ca="1" si="0"/>
        <v>3.2010995368182193E-2</v>
      </c>
      <c r="H3" s="143">
        <v>45973.679814814815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41"/>
      <c r="E4" s="124"/>
      <c r="F4" s="143"/>
      <c r="G4" s="105">
        <f t="shared" ca="1" si="0"/>
        <v>45973.72951099537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45973.72951099537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45973.72951099537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45973.72951099537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45973.72951099537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45973.72951099537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45973.72951099537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45973.72951099537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45973.72951099537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45973.72951099537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45973.72951099537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45973.72951099537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45973.72951099537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45973.72951099537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45973.72951099537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45973.72951099537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45973.72951099537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45973.72951099537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45973.72951099537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45973.72951099537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45973.72951099537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45973.72951099537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45973.72951099537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45973.72951099537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45973.72951099537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45973.72951099537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45973.72951099537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45973.72951099537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45973.72951099537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45973.72951099537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45973.72951099537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45973.72951099537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45973.72951099537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45973.72951099537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45973.72951099537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45973.72951099537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45973.72951099537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45973.72951099537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45973.72951099537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45973.72951099537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45973.72951099537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45973.72951099537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45973.72951099537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45973.72951099537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45973.72951099537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45973.72951099537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45973.72951099537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45973.72951099537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45973.72951099537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45973.72951099537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45973.72951099537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45973.72951099537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45973.72951099537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45973.72951099537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45973.72951099537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45973.72951099537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45973.72951099537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45973.72951099537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45973.72951099537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45973.72951099537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45973.72951099537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45973.72951099537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45973.72951099537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45973.72951099537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45973.72951099537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45973.72951099537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45973.72951099537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45973.72951099537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45973.72951099537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45973.72951099537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45973.72951099537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45973.72951099537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45973.72951099537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45973.72951099537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45973.72951099537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45973.72951099537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45973.72951099537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45973.72951099537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45973.72951099537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45973.72951099537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45973.72951099537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45973.72951099537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45973.72951099537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45973.72951099537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45973.72951099537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45973.72951099537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45973.72951099537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45973.72951099537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45973.72951099537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45973.72951099537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45973.72951099537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45973.72951099537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45973.72951099537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45973.72951099537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45973.72951099537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45973.72951099537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45973.72951099537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45973.72951099537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45973.72951099537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45973.72951099537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45973.72951099537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45973.72951099537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45973.72951099537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45973.72951099537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45973.72951099537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45973.72951099537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45973.72951099537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45973.72951099537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45973.72951099537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45973.72951099537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45973.72951099537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45973.72951099537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45973.72951099537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45973.72951099537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45973.72951099537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45973.72951099537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45973.72951099537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45973.72951099537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45973.72951099537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45973.72951099537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45973.72951099537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45973.72951099537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45973.72951099537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45973.72951099537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45973.72951099537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45973.72951099537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45973.72951099537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45973.72951099537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45973.72951099537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45973.72951099537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45973.72951099537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45973.72951099537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45973.72951099537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45973.72951099537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45973.72951099537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45973.72951099537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45973.72951099537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45973.72951099537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45973.72951099537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45973.72951099537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45973.72951099537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45973.72951099537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45973.72951099537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45973.72951099537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45973.72951099537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45973.72951099537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45973.72951099537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45973.72951099537</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