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40" documentId="13_ncr:1_{F6CB121F-512D-4AA6-A0C1-0FB36C537598}" xr6:coauthVersionLast="47" xr6:coauthVersionMax="47" xr10:uidLastSave="{011CBEED-26CB-4421-B0E5-2F054E6DB49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9" i="6"/>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<sst xmlns="http://schemas.openxmlformats.org/spreadsheetml/2006/main" count="180317" uniqueCount="39130">
  <si>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</si>
  <si>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</si>
  <si>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</si>
  <si>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</si>
  <si>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</si>
  <si>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</si>
  <si>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</si>
  <si>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</si>
  <si>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</si>
  <si>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</si>
  <si>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</si>
  <si>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</si>
  <si>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</si>
  <si>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</si>
  <si>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</si>
  <si>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</si>
  <si>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</si>
  <si>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</si>
  <si>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</si>
  <si>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</si>
  <si>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</si>
  <si>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</si>
  <si>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</si>
  <si>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</si>
  <si>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</si>
  <si>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</si>
  <si>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</si>
  <si>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</si>
  <si>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</si>
  <si>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</si>
  <si>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</si>
  <si>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</si>
  <si>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</si>
  <si>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</si>
  <si>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</si>
  <si>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</si>
  <si>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</si>
  <si>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</si>
  <si>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</si>
  <si>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</si>
  <si>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</si>
  <si>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</si>
  <si>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</si>
  <si>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</si>
  <si>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</si>
  <si>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</si>
  <si>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</si>
  <si>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</si>
  <si>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</si>
  <si>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</si>
  <si>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</si>
  <si>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</si>
  <si>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</si>
  <si>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</si>
  <si>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</si>
  <si>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</si>
  <si>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</si>
  <si>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</si>
  <si>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</si>
  <si>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</si>
  <si>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</si>
  <si>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</si>
  <si>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</si>
  <si>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</si>
  <si>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</si>
  <si>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</si>
  <si>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</si>
  <si>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</si>
  <si>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</si>
  <si>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</si>
  <si>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</si>
  <si>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</si>
  <si>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</si>
  <si>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</si>
  <si>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</si>
  <si>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</si>
  <si>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</si>
  <si>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</si>
  <si>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</si>
  <si>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</si>
  <si>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</si>
  <si>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</si>
  <si>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</si>
  <si>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</si>
  <si>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</si>
  <si>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</si>
  <si>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</si>
  <si>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</si>
  <si>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</si>
  <si>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</si>
  <si>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</si>
  <si>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</si>
  <si>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</si>
  <si>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</si>
  <si>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</si>
  <si>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</si>
  <si>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</si>
  <si>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</si>
  <si>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</si>
  <si>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</si>
  <si>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</si>
  <si>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</si>
  <si>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</si>
  <si>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</si>
  <si>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</si>
  <si>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</si>
  <si>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</si>
  <si>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</si>
  <si>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</si>
  <si>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</si>
  <si>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</si>
  <si>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</si>
  <si>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</si>
  <si>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</si>
  <si>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</si>
  <si>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</si>
  <si>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</si>
  <si>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</si>
  <si>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</si>
  <si>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</si>
  <si>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</si>
  <si>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</si>
  <si>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</si>
  <si>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</si>
  <si>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</si>
  <si>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</si>
  <si>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</si>
  <si>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</si>
  <si>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</si>
  <si>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</si>
  <si>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</si>
  <si>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</si>
  <si>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</si>
  <si>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</si>
  <si>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</si>
  <si>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</si>
  <si>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</si>
  <si>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</si>
  <si>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</si>
  <si>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</si>
  <si>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</si>
  <si>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</si>
  <si>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</si>
  <si>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</si>
  <si>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</si>
  <si>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</si>
  <si>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</si>
  <si>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</si>
  <si>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</si>
  <si>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</si>
  <si>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</si>
  <si>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</si>
  <si>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</si>
  <si>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</si>
  <si>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</si>
  <si>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</si>
  <si>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</si>
  <si>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</si>
  <si>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</si>
  <si>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</si>
  <si>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</si>
  <si>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</si>
  <si>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</si>
  <si>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</si>
  <si>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</si>
  <si>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</si>
  <si>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</si>
  <si>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</si>
  <si>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</si>
  <si>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</si>
  <si>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</si>
  <si>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</si>
  <si>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</si>
  <si>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</si>
  <si>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</si>
  <si>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</si>
  <si>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</si>
  <si>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</si>
  <si>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</si>
  <si>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</si>
  <si>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</si>
  <si>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</si>
  <si>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</si>
  <si>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</si>
  <si>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</si>
  <si>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</si>
  <si>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</si>
  <si>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</si>
  <si>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</si>
  <si>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</si>
  <si>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</si>
  <si>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</si>
  <si>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</si>
  <si>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</si>
  <si>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</si>
  <si>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</si>
  <si>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</si>
  <si>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</si>
  <si>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</si>
  <si>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</si>
  <si>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</si>
  <si>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</si>
  <si>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</si>
  <si>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</si>
  <si>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</si>
  <si>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</si>
  <si>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</si>
  <si>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</si>
  <si>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</si>
  <si>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</si>
  <si>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</si>
  <si>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</si>
  <si>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</si>
  <si>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</si>
  <si>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</si>
  <si>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</si>
  <si>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</si>
  <si>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</si>
  <si>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</si>
  <si>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</si>
  <si>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</si>
  <si>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</si>
  <si>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</si>
  <si>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</si>
  <si>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</si>
  <si>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</si>
  <si>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</si>
  <si>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</si>
  <si>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</si>
  <si>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</si>
  <si>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</si>
  <si>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</si>
  <si>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</si>
  <si>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</si>
  <si>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</si>
  <si>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</si>
  <si>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</si>
  <si>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</si>
  <si>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</si>
  <si>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</si>
  <si>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</si>
  <si>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</si>
  <si>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</si>
  <si>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</si>
  <si>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</si>
  <si>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</si>
  <si>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</si>
  <si>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</si>
  <si>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</si>
  <si>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</si>
  <si>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</si>
  <si>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</si>
  <si>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</si>
  <si>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</si>
  <si>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</si>
  <si>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</si>
  <si>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</si>
  <si>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</si>
  <si>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</si>
  <si>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</si>
  <si>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</si>
  <si>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</si>
  <si>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</si>
  <si>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</si>
  <si>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</si>
  <si>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</si>
  <si>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</si>
  <si>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</si>
  <si>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</si>
  <si>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</si>
  <si>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</si>
  <si>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</si>
  <si>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</si>
  <si>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</si>
  <si>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</si>
  <si>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</si>
  <si>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</si>
  <si>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</si>
  <si>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</si>
  <si>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</si>
  <si>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</si>
  <si>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</si>
  <si>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</si>
  <si>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</si>
  <si>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</si>
  <si>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</si>
  <si>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</si>
  <si>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</si>
  <si>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</si>
  <si>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</si>
  <si>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</si>
  <si>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</si>
  <si>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</si>
  <si>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</si>
  <si>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</si>
  <si>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</si>
  <si>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</si>
  <si>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</si>
  <si>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</si>
  <si>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</si>
  <si>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</si>
  <si>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</si>
  <si>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</si>
  <si>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</si>
  <si>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</si>
  <si>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</si>
  <si>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</si>
  <si>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</si>
  <si>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</si>
  <si>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</si>
  <si>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</si>
  <si>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</si>
  <si>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</si>
  <si>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</si>
  <si>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</si>
  <si>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</si>
  <si>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</si>
  <si>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</si>
  <si>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</si>
  <si>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</si>
  <si>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</si>
  <si>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</si>
  <si>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</si>
  <si>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</si>
  <si>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</si>
  <si>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</si>
  <si>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</si>
  <si>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</si>
  <si>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</si>
  <si>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</si>
  <si>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</si>
  <si>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</si>
  <si>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</si>
  <si>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</si>
  <si>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</si>
  <si>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</si>
  <si>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</si>
  <si>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</si>
  <si>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</si>
  <si>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</si>
  <si>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</si>
  <si>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</si>
  <si>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</si>
  <si>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</si>
  <si>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</si>
  <si>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</si>
  <si>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</si>
  <si>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</si>
  <si>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</si>
  <si>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</si>
  <si>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</si>
  <si>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</si>
  <si>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</si>
  <si>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</si>
  <si>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</si>
  <si>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</si>
  <si>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</si>
  <si>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</si>
  <si>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</si>
  <si>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</si>
  <si>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</si>
  <si>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</si>
  <si>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</si>
  <si>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</si>
  <si>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</si>
  <si>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</si>
  <si>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</si>
  <si>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</si>
  <si>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</si>
  <si>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</si>
  <si>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</si>
  <si>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</si>
  <si>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</si>
  <si>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</si>
  <si>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</si>
  <si>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</si>
  <si>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</si>
  <si>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</si>
  <si>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</si>
  <si>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</si>
  <si>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</si>
  <si>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</si>
  <si>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</si>
  <si>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</si>
  <si>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</si>
  <si>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</si>
  <si>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</si>
  <si>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</si>
  <si>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</si>
  <si>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</si>
  <si>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</si>
  <si>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</si>
  <si>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</si>
  <si>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</si>
  <si>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</si>
  <si>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</si>
  <si>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</si>
  <si>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</si>
  <si>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</si>
  <si>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</si>
  <si>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</si>
  <si>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</si>
  <si>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</si>
  <si>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</si>
  <si>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</si>
  <si>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</si>
  <si>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</si>
  <si>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</si>
  <si>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</si>
  <si>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</si>
  <si>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</si>
  <si>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</si>
  <si>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</si>
  <si>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</si>
  <si>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</si>
  <si>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</si>
  <si>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</si>
  <si>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</si>
  <si>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</si>
  <si>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</si>
  <si>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</si>
  <si>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</si>
  <si>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</si>
  <si>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</si>
  <si>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</si>
  <si>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</si>
  <si>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</si>
  <si>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</si>
  <si>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</si>
  <si>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</si>
  <si>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</si>
  <si>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</si>
  <si>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</si>
  <si>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</si>
  <si>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</si>
  <si>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</si>
  <si>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</si>
  <si>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</si>
  <si>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</si>
  <si>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</si>
  <si>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</si>
  <si>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</si>
  <si>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</si>
  <si>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</si>
  <si>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</si>
  <si>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</si>
  <si>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</si>
  <si>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</si>
  <si>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</si>
  <si>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</si>
  <si>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</si>
  <si>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</si>
  <si>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</si>
  <si>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</si>
  <si>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</si>
  <si>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</si>
  <si>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</si>
  <si>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</si>
  <si>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</si>
  <si>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</si>
  <si>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</si>
  <si>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</si>
  <si>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</si>
  <si>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</si>
  <si>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</si>
  <si>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</si>
  <si>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</si>
  <si>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</si>
  <si>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</si>
  <si>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</si>
  <si>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</si>
  <si>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</si>
  <si>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</si>
  <si>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</si>
  <si>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</si>
  <si>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</si>
  <si>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</si>
  <si>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</si>
  <si>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</si>
  <si>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</si>
  <si>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</si>
  <si>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</si>
  <si>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</si>
  <si>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</si>
  <si>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</si>
  <si>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</si>
  <si>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</si>
  <si>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</si>
  <si>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</si>
  <si>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</si>
  <si>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</si>
  <si>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</si>
  <si>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</si>
  <si>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</si>
  <si>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</si>
  <si>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</si>
  <si>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</si>
  <si>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</si>
  <si>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</si>
  <si>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</si>
  <si>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</si>
  <si>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</si>
  <si>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</si>
  <si>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</si>
  <si>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</si>
  <si>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</si>
  <si>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</si>
  <si>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</si>
  <si>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</si>
  <si>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</si>
  <si>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</si>
  <si>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</si>
  <si>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</si>
  <si>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</si>
  <si>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</si>
  <si>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</si>
  <si>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</si>
  <si>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</si>
  <si>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</si>
  <si>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</si>
  <si>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</si>
  <si>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</si>
  <si>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</si>
  <si>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</si>
  <si>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</si>
  <si>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</si>
  <si>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</si>
  <si>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</si>
  <si>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</si>
  <si>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</si>
  <si>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</si>
  <si>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</si>
  <si>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</si>
  <si>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</si>
  <si>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</si>
  <si>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</si>
  <si>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</si>
  <si>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</si>
  <si>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</si>
  <si>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</si>
  <si>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</si>
  <si>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</si>
  <si>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</si>
  <si>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</si>
  <si>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</si>
  <si>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</si>
  <si>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</si>
  <si>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</si>
  <si>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</si>
  <si>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</si>
  <si>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</si>
  <si>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</si>
  <si>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</si>
  <si>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</si>
  <si>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</si>
  <si>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</si>
  <si>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</si>
  <si>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</si>
  <si>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</si>
  <si>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</si>
  <si>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</si>
  <si>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</si>
  <si>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</si>
  <si>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</si>
  <si>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</si>
  <si>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</si>
  <si>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</si>
  <si>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</si>
  <si>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</si>
  <si>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</si>
  <si>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</si>
  <si>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</si>
  <si>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</si>
  <si>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</si>
  <si>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</si>
  <si>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</si>
  <si>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</si>
  <si>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</si>
  <si>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</si>
  <si>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</si>
  <si>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</si>
  <si>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</si>
  <si>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</si>
  <si>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</si>
  <si>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</si>
  <si>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</si>
  <si>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</si>
  <si>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</si>
  <si>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</si>
  <si>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</si>
  <si>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</si>
  <si>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</si>
  <si>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</si>
  <si>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</si>
  <si>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</si>
  <si>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</si>
  <si>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</si>
  <si>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</si>
  <si>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</si>
  <si>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</si>
  <si>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</si>
  <si>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</si>
  <si>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</si>
  <si>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</si>
  <si>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</si>
  <si>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</si>
  <si>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</si>
  <si>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</si>
  <si>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</si>
  <si>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</si>
  <si>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</si>
  <si>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</si>
  <si>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</si>
  <si>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</si>
  <si>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</si>
  <si>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</si>
  <si>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</si>
  <si>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</si>
  <si>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</si>
  <si>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</si>
  <si>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</si>
  <si>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</si>
  <si>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</si>
  <si>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</si>
  <si>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</si>
  <si>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</si>
  <si>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</si>
  <si>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</si>
  <si>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</si>
  <si>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</si>
  <si>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</si>
  <si>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</si>
  <si>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</si>
  <si>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</si>
  <si>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</si>
  <si>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</si>
  <si>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</si>
  <si>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</si>
  <si>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</si>
  <si>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</si>
  <si>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</si>
  <si>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</si>
  <si>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</si>
  <si>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</si>
  <si>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</si>
  <si>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</si>
  <si>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</si>
  <si>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</si>
  <si>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</si>
  <si>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</si>
  <si>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</si>
  <si>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</si>
  <si>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</si>
  <si>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</si>
  <si>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</si>
  <si>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</si>
  <si>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</si>
  <si>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</si>
  <si>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</si>
  <si>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</si>
  <si>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</si>
  <si>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</si>
  <si>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</si>
  <si>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</si>
  <si>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</si>
  <si>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</si>
  <si>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</si>
  <si>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</si>
  <si>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</si>
  <si>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</si>
  <si>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</si>
  <si>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</si>
  <si>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</si>
  <si>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</si>
  <si>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</si>
  <si>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</si>
  <si>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</si>
  <si>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</si>
  <si>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</si>
  <si>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</si>
  <si>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</si>
  <si>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</si>
  <si>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</si>
  <si>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</si>
  <si>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</si>
  <si>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</si>
  <si>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</si>
  <si>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</si>
  <si>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</si>
  <si>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</si>
  <si>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</si>
  <si>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</si>
  <si>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</si>
  <si>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</si>
  <si>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</si>
  <si>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</si>
  <si>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</si>
  <si>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</si>
  <si>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</si>
  <si>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</si>
  <si>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</si>
  <si>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</si>
  <si>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</si>
  <si>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</si>
  <si>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</si>
  <si>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</si>
  <si>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</si>
  <si>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</si>
  <si>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</si>
  <si>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</si>
  <si>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</si>
  <si>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</si>
  <si>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</si>
  <si>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</si>
  <si>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</si>
  <si>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</si>
  <si>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</si>
  <si>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</si>
  <si>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</si>
  <si>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</si>
  <si>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</si>
  <si>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</si>
  <si>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</si>
  <si>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</si>
  <si>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</si>
  <si>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</si>
  <si>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</si>
  <si>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</si>
  <si>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</si>
  <si>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</si>
  <si>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</si>
  <si>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</si>
  <si>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</si>
  <si>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</si>
  <si>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</si>
  <si>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</si>
  <si>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</si>
  <si>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</si>
  <si>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</si>
  <si>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</si>
  <si>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</si>
  <si>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</si>
  <si>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</si>
  <si>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</si>
  <si>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</si>
  <si>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</si>
  <si>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</si>
  <si>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</si>
  <si>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</si>
  <si>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</si>
  <si>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</si>
  <si>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</si>
  <si>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</si>
  <si>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</si>
  <si>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</si>
  <si>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</si>
  <si>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</si>
  <si>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</si>
  <si>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</si>
  <si>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</si>
  <si>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</si>
  <si>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</si>
  <si>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</si>
  <si>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</si>
  <si>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</si>
  <si>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</si>
  <si>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</si>
  <si>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</si>
  <si>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</si>
  <si>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</si>
  <si>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</si>
  <si>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</si>
  <si>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</si>
  <si>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</si>
  <si>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</si>
  <si>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</si>
  <si>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</si>
  <si>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</si>
  <si>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</si>
  <si>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</si>
  <si>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</si>
  <si>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</si>
  <si>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</si>
  <si>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</si>
  <si>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</si>
  <si>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</si>
  <si>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</si>
  <si>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</si>
  <si>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</si>
  <si>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</si>
  <si>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</si>
  <si>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</si>
  <si>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</si>
  <si>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</si>
  <si>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</si>
  <si>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</si>
  <si>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</si>
  <si>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</si>
  <si>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</si>
  <si>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</si>
  <si>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</si>
  <si>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</si>
  <si>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</si>
  <si>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</si>
  <si>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</si>
  <si>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</si>
  <si>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</si>
  <si>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</si>
  <si>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</si>
  <si>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</si>
  <si>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</si>
  <si>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</si>
  <si>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</si>
  <si>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</si>
  <si>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</si>
  <si>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</si>
  <si>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</si>
  <si>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</si>
  <si>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</si>
  <si>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</si>
  <si>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</si>
  <si>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</si>
  <si>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</si>
  <si>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</si>
  <si>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</si>
  <si>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</si>
  <si>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</si>
  <si>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</si>
  <si>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</si>
  <si>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</si>
  <si>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</si>
  <si>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</si>
  <si>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</si>
  <si>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</si>
  <si>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</si>
  <si>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</si>
  <si>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</si>
  <si>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</si>
  <si>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</si>
  <si>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</si>
  <si>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</si>
  <si>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</si>
  <si>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</si>
  <si>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</si>
  <si>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</si>
  <si>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</si>
  <si>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</si>
  <si>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</si>
  <si>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</si>
  <si>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</si>
  <si>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</si>
  <si>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</si>
  <si>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</si>
  <si>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</si>
  <si>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</si>
  <si>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</si>
  <si>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</si>
  <si>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</si>
  <si>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</si>
  <si>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</si>
  <si>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</si>
  <si>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</si>
  <si>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</si>
  <si>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</si>
  <si>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</si>
  <si>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</si>
  <si>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</si>
  <si>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</si>
  <si>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</si>
  <si>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</si>
  <si>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</si>
  <si>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</si>
  <si>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</si>
  <si>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</si>
  <si>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</si>
  <si>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</si>
  <si>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</si>
  <si>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</si>
  <si>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</si>
  <si>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</si>
  <si>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</si>
  <si>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</si>
  <si>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</si>
  <si>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</si>
  <si>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</si>
  <si>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</si>
  <si>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</si>
  <si>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</si>
  <si>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</si>
  <si>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</si>
  <si>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</si>
  <si>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</si>
  <si>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</si>
  <si>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</si>
  <si>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</si>
  <si>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</si>
  <si>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</si>
  <si>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</si>
  <si>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</si>
  <si>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</si>
  <si>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</si>
  <si>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</si>
  <si>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</si>
  <si>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</si>
  <si>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</si>
  <si>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</si>
  <si>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</si>
  <si>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</si>
  <si>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</si>
  <si>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</si>
  <si>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</si>
  <si>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</si>
  <si>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</si>
  <si>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</si>
  <si>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</si>
  <si>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</si>
  <si>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</si>
  <si>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</si>
  <si>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</si>
  <si>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</si>
  <si>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</si>
  <si>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</si>
  <si>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</si>
  <si>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</si>
  <si>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</si>
  <si>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</si>
  <si>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</si>
  <si>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</si>
  <si>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</si>
  <si>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</si>
  <si>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</si>
  <si>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</si>
  <si>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</si>
  <si>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</si>
  <si>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</si>
  <si>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</si>
  <si>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</si>
  <si>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</si>
  <si>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</si>
  <si>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</si>
  <si>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</si>
  <si>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</si>
  <si>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</si>
  <si>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</si>
  <si>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</si>
  <si>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</si>
  <si>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</si>
  <si>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</si>
  <si>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</si>
  <si>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</si>
  <si>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</si>
  <si>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</si>
  <si>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</si>
  <si>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</si>
  <si>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</si>
  <si>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</si>
  <si>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</si>
  <si>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</si>
  <si>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</si>
  <si>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</si>
  <si>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</si>
  <si>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</si>
  <si>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</si>
  <si>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</si>
  <si>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</si>
  <si>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</si>
  <si>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</si>
  <si>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</si>
  <si>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</si>
  <si>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</si>
  <si>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</si>
  <si>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</si>
  <si>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</si>
  <si>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</si>
  <si>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</si>
  <si>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</si>
  <si>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</si>
  <si>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</si>
  <si>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</si>
  <si>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</si>
  <si>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</si>
  <si>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</si>
  <si>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</si>
  <si>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</si>
  <si>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</si>
  <si>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</si>
  <si>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</si>
  <si>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</si>
  <si>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</si>
  <si>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</si>
  <si>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</si>
  <si>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</si>
  <si>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</si>
  <si>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</si>
  <si>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</si>
  <si>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</si>
  <si>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</si>
  <si>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</si>
  <si>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</si>
  <si>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</si>
  <si>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</si>
  <si>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</si>
  <si>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</si>
  <si>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</si>
  <si>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</si>
  <si>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</si>
  <si>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</si>
  <si>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</si>
  <si>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</si>
  <si>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</si>
  <si>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</si>
  <si>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</si>
  <si>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</si>
  <si>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</si>
  <si>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</si>
  <si>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</si>
  <si>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</si>
  <si>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</si>
  <si>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</si>
  <si>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</si>
  <si>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</si>
  <si>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</si>
  <si>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</si>
  <si>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</si>
  <si>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</si>
  <si>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</si>
  <si>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</si>
  <si>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</si>
  <si>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</si>
  <si>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</si>
  <si>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</si>
  <si>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</si>
  <si>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</si>
  <si>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</si>
  <si>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</si>
  <si>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</si>
  <si>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</si>
  <si>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</si>
  <si>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</si>
  <si>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</si>
  <si>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</si>
  <si>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</si>
  <si>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</si>
  <si>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</si>
  <si>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</si>
  <si>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</si>
  <si>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</si>
  <si>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</si>
  <si>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</si>
  <si>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</si>
  <si>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</si>
  <si>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</si>
  <si>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</si>
  <si>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</si>
  <si>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</si>
  <si>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</si>
  <si>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</si>
  <si>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</si>
  <si>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</si>
  <si>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</si>
  <si>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</si>
  <si>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</si>
  <si>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</si>
  <si>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</si>
  <si>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</si>
  <si>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</si>
  <si>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</si>
  <si>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</si>
  <si>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</si>
  <si>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</si>
  <si>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</si>
  <si>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</si>
  <si>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</si>
  <si>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</si>
  <si>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</si>
  <si>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</si>
  <si>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</si>
  <si>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</si>
  <si>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</si>
  <si>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</si>
  <si>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</si>
  <si>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</si>
  <si>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</si>
  <si>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</si>
  <si>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</si>
  <si>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</si>
  <si>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</si>
  <si>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</si>
  <si>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</si>
  <si>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</si>
  <si>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</si>
  <si>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</si>
  <si>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</si>
  <si>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</si>
  <si>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</si>
  <si>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</si>
  <si>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</si>
  <si>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</si>
  <si>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</si>
  <si>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</si>
  <si>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</si>
  <si>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</si>
  <si>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</si>
  <si>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</si>
  <si>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</si>
  <si>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</si>
  <si>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</si>
  <si>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</si>
  <si>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</si>
  <si>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</si>
  <si>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</si>
  <si>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</si>
  <si>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</si>
  <si>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</si>
  <si>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</si>
  <si>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</si>
  <si>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</si>
  <si>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</si>
  <si>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</si>
  <si>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</si>
  <si>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</si>
  <si>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</si>
  <si>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</si>
  <si>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</si>
  <si>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</si>
  <si>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</si>
  <si>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</si>
  <si>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</si>
  <si>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</si>
  <si>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</si>
  <si>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</si>
  <si>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</si>
  <si>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</si>
  <si>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</si>
  <si>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</si>
  <si>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</si>
  <si>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</si>
  <si>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</si>
  <si>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</si>
  <si>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</si>
  <si>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</si>
  <si>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</si>
  <si>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</si>
  <si>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</si>
  <si>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</si>
  <si>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</si>
  <si>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</si>
  <si>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</si>
  <si>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</si>
  <si>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</si>
  <si>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</si>
  <si>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</si>
  <si>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</si>
  <si>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</si>
  <si>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</si>
  <si>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</si>
  <si>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</si>
  <si>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</si>
  <si>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</si>
  <si>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</si>
  <si>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</si>
  <si>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</si>
  <si>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</si>
  <si>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</si>
  <si>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</si>
  <si>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</si>
  <si>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</si>
  <si>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</si>
  <si>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</si>
  <si>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</si>
  <si>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</si>
  <si>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</si>
  <si>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</si>
  <si>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</si>
  <si>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</si>
  <si>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</si>
  <si>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</si>
  <si>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</si>
  <si>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</si>
  <si>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</si>
  <si>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</si>
  <si>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</si>
  <si>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</si>
  <si>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</si>
  <si>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</si>
  <si>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</si>
  <si>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</si>
  <si>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</si>
  <si>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</si>
  <si>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</si>
  <si>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</si>
  <si>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</si>
  <si>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</si>
  <si>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</si>
  <si>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</si>
  <si>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</si>
  <si>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</si>
  <si>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</si>
  <si>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</si>
  <si>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</si>
  <si>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</si>
  <si>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</si>
  <si>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</si>
  <si>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</si>
  <si>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</si>
  <si>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</si>
  <si>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</si>
  <si>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</si>
  <si>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</si>
  <si>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</si>
  <si>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</si>
  <si>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</si>
  <si>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</si>
  <si>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</si>
  <si>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</si>
  <si>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</si>
  <si>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</si>
  <si>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</si>
  <si>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</si>
  <si>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</si>
  <si>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</si>
  <si>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</si>
  <si>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</si>
  <si>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</si>
  <si>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</si>
  <si>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</si>
  <si>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</si>
  <si>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</si>
  <si>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</si>
  <si>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</si>
  <si>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</si>
  <si>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</si>
  <si>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</si>
  <si>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</si>
  <si>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</si>
  <si>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</si>
  <si>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</si>
  <si>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</si>
  <si>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</si>
  <si>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</si>
  <si>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</si>
  <si>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</si>
  <si>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</si>
  <si>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</si>
  <si>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</si>
  <si>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</si>
  <si>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</si>
  <si>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</si>
  <si>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</si>
  <si>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</si>
  <si>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</si>
  <si>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</si>
  <si>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</si>
  <si>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</si>
  <si>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</si>
  <si>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</si>
  <si>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</si>
  <si>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</si>
  <si>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</si>
  <si>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</si>
  <si>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</si>
  <si>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</si>
  <si>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</si>
  <si>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</si>
  <si>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</si>
  <si>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</si>
  <si>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</si>
  <si>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</si>
  <si>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</si>
  <si>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</si>
  <si>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</si>
  <si>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</si>
  <si>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</si>
  <si>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</si>
  <si>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</si>
  <si>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</si>
  <si>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</si>
  <si>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</si>
  <si>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</si>
  <si>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</si>
  <si>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</si>
  <si>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</si>
  <si>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</si>
  <si>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</si>
  <si>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</si>
  <si>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</si>
  <si>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</si>
  <si>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</si>
  <si>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</si>
  <si>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</si>
  <si>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</si>
  <si>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</si>
  <si>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</si>
  <si>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</si>
  <si>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</si>
  <si>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</si>
  <si>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</si>
  <si>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</si>
  <si>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</si>
  <si>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</si>
  <si>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</si>
  <si>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</si>
  <si>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</si>
  <si>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</si>
  <si>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</si>
  <si>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</si>
  <si>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</si>
  <si>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</si>
  <si>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</si>
  <si>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</si>
  <si>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</si>
  <si>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</si>
  <si>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</si>
  <si>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</si>
  <si>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</si>
  <si>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</si>
  <si>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</si>
  <si>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</si>
  <si>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</si>
  <si>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</si>
  <si>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</si>
  <si>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</si>
  <si>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</si>
  <si>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</si>
  <si>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</si>
  <si>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</si>
  <si>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</si>
  <si>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</si>
  <si>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</si>
  <si>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</si>
  <si>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</si>
  <si>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</si>
  <si>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</si>
  <si>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</si>
  <si>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</si>
  <si>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</si>
  <si>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</si>
  <si>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</si>
  <si>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</si>
  <si>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</si>
  <si>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</si>
  <si>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</si>
  <si>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</si>
  <si>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</si>
  <si>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</si>
  <si>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</si>
  <si>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</si>
  <si>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</si>
  <si>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</si>
  <si>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</si>
  <si>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</si>
  <si>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</si>
  <si>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</si>
  <si>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</si>
  <si>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</si>
  <si>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</si>
  <si>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</si>
  <si>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</si>
  <si>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</si>
  <si>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</si>
  <si>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</si>
  <si>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</si>
  <si>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</si>
  <si>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</si>
  <si>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</si>
  <si>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</si>
  <si>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</si>
  <si>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</si>
  <si>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</si>
  <si>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</si>
  <si>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</si>
  <si>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</si>
  <si>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</si>
  <si>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</si>
  <si>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</si>
  <si>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</si>
  <si>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</si>
  <si>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</si>
  <si>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</si>
  <si>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</si>
  <si>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</si>
  <si>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</si>
  <si>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</si>
  <si>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</si>
  <si>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</si>
  <si>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</si>
  <si>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</si>
  <si>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</si>
  <si>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</si>
  <si>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</si>
  <si>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</si>
  <si>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</si>
  <si>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</si>
  <si>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</si>
  <si>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</si>
  <si>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</si>
  <si>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</si>
  <si>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</si>
  <si>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</si>
  <si>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</si>
  <si>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</si>
  <si>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</si>
  <si>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</si>
  <si>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</si>
  <si>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</si>
  <si>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</si>
  <si>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</si>
  <si>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</si>
  <si>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</si>
  <si>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</si>
  <si>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</si>
  <si>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</si>
  <si>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</si>
  <si>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</si>
  <si>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</si>
  <si>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</si>
  <si>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</si>
  <si>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</si>
  <si>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</si>
  <si>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</si>
  <si>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</si>
  <si>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</si>
  <si>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</si>
  <si>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</si>
  <si>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</si>
  <si>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</si>
  <si>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</si>
  <si>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</si>
  <si>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</si>
  <si>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</si>
  <si>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</si>
  <si>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</si>
  <si>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</si>
  <si>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</si>
  <si>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</si>
  <si>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</si>
  <si>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</si>
  <si>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</si>
  <si>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</si>
  <si>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</si>
  <si>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</si>
  <si>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</si>
  <si>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</si>
  <si>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</si>
  <si>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</si>
  <si>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</si>
  <si>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</si>
  <si>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</si>
  <si>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</si>
  <si>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</si>
  <si>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</si>
  <si>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</si>
  <si>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</si>
  <si>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</si>
  <si>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</si>
  <si>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</si>
  <si>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</si>
  <si>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</si>
  <si>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</si>
  <si>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</si>
  <si>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</si>
  <si>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</si>
  <si>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</si>
  <si>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</si>
  <si>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</si>
  <si>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</si>
  <si>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</si>
  <si>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</si>
  <si>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</si>
  <si>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</si>
  <si>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</si>
  <si>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</si>
  <si>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</si>
  <si>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</si>
  <si>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</si>
  <si>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</si>
  <si>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</si>
  <si>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</si>
  <si>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</si>
  <si>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</si>
  <si>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</si>
  <si>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</si>
  <si>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</si>
  <si>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</si>
  <si>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</si>
  <si>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</si>
  <si>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</si>
  <si>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</si>
  <si>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</si>
  <si>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</si>
  <si>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</si>
  <si>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</si>
  <si>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</si>
  <si>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</si>
  <si>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</si>
  <si>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</si>
  <si>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</si>
  <si>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</si>
  <si>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</si>
  <si>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</si>
  <si>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</si>
  <si>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</si>
  <si>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</si>
  <si>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</si>
  <si>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</si>
  <si>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</si>
  <si>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</si>
  <si>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</si>
  <si>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</si>
  <si>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</si>
  <si>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</si>
  <si>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</si>
  <si>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</si>
  <si>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</si>
  <si>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</si>
  <si>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</si>
  <si>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</si>
  <si>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</si>
  <si>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</si>
  <si>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</si>
  <si>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</si>
  <si>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</si>
  <si>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</si>
  <si>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</si>
  <si>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</si>
  <si>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</si>
  <si>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</si>
  <si>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</si>
  <si>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</si>
  <si>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</si>
  <si>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</si>
  <si>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</si>
  <si>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</si>
  <si>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</si>
  <si>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</si>
  <si>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</si>
  <si>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</si>
  <si>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</si>
  <si>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</si>
  <si>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</si>
  <si>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</si>
  <si>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</si>
  <si>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</si>
  <si>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</si>
  <si>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</si>
  <si>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</si>
  <si>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</si>
  <si>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</si>
  <si>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</si>
  <si>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</si>
  <si>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</si>
  <si>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</si>
  <si>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</si>
  <si>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</si>
  <si>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</si>
  <si>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</si>
  <si>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</si>
  <si>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</si>
  <si>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</si>
  <si>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</si>
  <si>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</si>
  <si>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</si>
  <si>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</si>
  <si>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</si>
  <si>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</si>
  <si>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</si>
  <si>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</si>
  <si>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</si>
  <si>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</si>
  <si>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</si>
  <si>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</si>
  <si>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</si>
  <si>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</si>
  <si>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</si>
  <si>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</si>
  <si>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</si>
  <si>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</si>
  <si>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</si>
  <si>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</si>
  <si>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</si>
  <si>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</si>
  <si>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</si>
  <si>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</si>
  <si>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</si>
  <si>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</si>
  <si>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</si>
  <si>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</si>
  <si>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</si>
  <si>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</si>
  <si>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</si>
  <si>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</si>
  <si>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</si>
  <si>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</si>
  <si>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</si>
  <si>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</si>
  <si>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</si>
  <si>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</si>
  <si>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</si>
  <si>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</si>
  <si>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</si>
  <si>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</si>
  <si>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</si>
  <si>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</si>
  <si>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</si>
  <si>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</si>
  <si>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</si>
  <si>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</si>
  <si>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</si>
  <si>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</si>
  <si>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</si>
  <si>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</si>
  <si>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</si>
  <si>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</si>
  <si>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</si>
  <si>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</si>
  <si>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</si>
  <si>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</si>
  <si>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</si>
  <si>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</si>
  <si>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</si>
  <si>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</si>
  <si>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</si>
  <si>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</si>
  <si>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</si>
  <si>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</si>
  <si>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</si>
  <si>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</si>
  <si>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</si>
  <si>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</si>
  <si>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</si>
  <si>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</si>
  <si>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</si>
  <si>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</si>
  <si>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</si>
  <si>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</si>
  <si>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</si>
  <si>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</si>
  <si>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</si>
  <si>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</si>
  <si>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</si>
  <si>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</si>
  <si>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</si>
  <si>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</si>
  <si>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</si>
  <si>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</si>
  <si>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</si>
  <si>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</si>
  <si>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</si>
  <si>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</si>
  <si>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</si>
  <si>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</si>
  <si>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</si>
  <si>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</si>
  <si>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</si>
  <si>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</si>
  <si>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</si>
  <si>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</si>
  <si>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</si>
  <si>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</si>
  <si>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</si>
  <si>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</si>
  <si>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</si>
  <si>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</si>
  <si>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</si>
  <si>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</si>
  <si>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</si>
  <si>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</si>
  <si>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</si>
  <si>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</si>
  <si>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</si>
  <si>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</si>
  <si>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</si>
  <si>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</si>
  <si>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</si>
  <si>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</si>
  <si>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</si>
  <si>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</si>
  <si>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</si>
  <si>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</si>
  <si>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</si>
  <si>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</si>
  <si>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</si>
  <si>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</si>
  <si>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</si>
  <si>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</si>
  <si>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</si>
  <si>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</si>
  <si>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</si>
  <si>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</si>
  <si>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</si>
  <si>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</si>
  <si>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</si>
  <si>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</si>
  <si>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</si>
  <si>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</si>
  <si>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</si>
  <si>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</si>
  <si>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</si>
  <si>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</si>
  <si>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</si>
  <si>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</si>
  <si>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</si>
  <si>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</si>
  <si>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</si>
  <si>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</si>
  <si>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</si>
  <si>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</si>
  <si>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</si>
  <si>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</si>
  <si>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</si>
  <si>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</si>
  <si>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</si>
  <si>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</si>
  <si>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</si>
  <si>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</si>
  <si>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</si>
  <si>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</si>
  <si>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</si>
  <si>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</si>
  <si>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</si>
  <si>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</si>
  <si>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</si>
  <si>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</si>
  <si>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</si>
  <si>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</si>
  <si>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</si>
  <si>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</si>
  <si>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</si>
  <si>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</si>
  <si>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</si>
  <si>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</si>
  <si>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</si>
  <si>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</si>
  <si>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</si>
  <si>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</si>
  <si>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</si>
  <si>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</si>
  <si>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</si>
  <si>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</si>
  <si>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</si>
  <si>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</si>
  <si>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</si>
  <si>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</si>
  <si>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</si>
  <si>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</si>
  <si>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</si>
  <si>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</si>
  <si>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</si>
  <si>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</si>
  <si>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</si>
  <si>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</si>
  <si>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</si>
  <si>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</si>
  <si>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</si>
  <si>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</si>
  <si>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</si>
  <si>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</si>
  <si>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</si>
  <si>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</si>
  <si>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</si>
  <si>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</si>
  <si>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</si>
  <si>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</si>
  <si>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</si>
  <si>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</si>
  <si>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</si>
  <si>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</si>
  <si>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</si>
  <si>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</si>
  <si>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</si>
  <si>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</si>
  <si>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</si>
  <si>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</si>
  <si>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</si>
  <si>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</si>
  <si>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</si>
  <si>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</si>
  <si>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</si>
  <si>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</si>
  <si>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</si>
  <si>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</si>
  <si>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</si>
  <si>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</si>
  <si>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</si>
  <si>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</si>
  <si>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</si>
  <si>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</si>
  <si>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</si>
  <si>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</si>
  <si>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</si>
  <si>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</si>
  <si>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</si>
  <si>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</si>
  <si>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</si>
  <si>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</si>
  <si>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</si>
  <si>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</si>
  <si>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</si>
  <si>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</si>
  <si>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</si>
  <si>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</si>
  <si>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</si>
  <si>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</si>
  <si>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</si>
  <si>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</si>
  <si>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</si>
  <si>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</si>
  <si>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</si>
  <si>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</si>
  <si>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</si>
  <si>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</si>
  <si>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</si>
  <si>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</si>
  <si>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</si>
  <si>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</si>
  <si>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</si>
  <si>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</si>
  <si>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</si>
  <si>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</si>
  <si>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</si>
  <si>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</si>
  <si>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</si>
  <si>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</si>
  <si>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</si>
  <si>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</si>
  <si>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</si>
  <si>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</si>
  <si>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</si>
  <si>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</si>
  <si>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</si>
  <si>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</si>
  <si>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</si>
  <si>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</si>
  <si>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</si>
  <si>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</si>
  <si>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</si>
  <si>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</si>
  <si>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</si>
  <si>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</si>
  <si>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</si>
  <si>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</si>
  <si>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</si>
  <si>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</si>
  <si>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</si>
  <si>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</si>
  <si>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</si>
  <si>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</si>
  <si>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</si>
  <si>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</si>
  <si>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</si>
  <si>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</si>
  <si>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</si>
  <si>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</si>
  <si>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</si>
  <si>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</si>
  <si>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</si>
  <si>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</si>
  <si>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</si>
  <si>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</si>
  <si>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</si>
  <si>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</si>
  <si>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</si>
  <si>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</si>
  <si>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</si>
  <si>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</si>
  <si>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</si>
  <si>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</si>
  <si>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</si>
  <si>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</si>
  <si>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</si>
  <si>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</si>
  <si>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</si>
  <si>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</si>
  <si>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</si>
  <si>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</si>
  <si>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</si>
  <si>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</si>
  <si>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</si>
  <si>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</si>
  <si>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</si>
  <si>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</si>
  <si>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</si>
  <si>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</si>
  <si>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</si>
  <si>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</si>
  <si>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</si>
  <si>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</si>
  <si>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</si>
  <si>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</si>
  <si>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</si>
  <si>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</si>
  <si>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</si>
  <si>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</si>
  <si>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</si>
  <si>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</si>
  <si>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</si>
  <si>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</si>
  <si>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</si>
  <si>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</si>
  <si>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</si>
  <si>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</si>
  <si>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</si>
  <si>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</si>
  <si>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</si>
  <si>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</si>
  <si>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</si>
  <si>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</si>
  <si>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</si>
  <si>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</si>
  <si>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</si>
  <si>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</si>
  <si>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</si>
  <si>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</si>
  <si>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</si>
  <si>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</si>
  <si>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</si>
  <si>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</si>
  <si>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</si>
  <si>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</si>
  <si>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</si>
  <si>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</si>
  <si>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</si>
  <si>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</si>
  <si>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</si>
  <si>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</si>
  <si>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</si>
  <si>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</si>
  <si>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</si>
  <si>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</si>
  <si>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</si>
  <si>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</si>
  <si>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</si>
  <si>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</si>
  <si>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</si>
  <si>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</si>
  <si>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</si>
  <si>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</si>
  <si>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</si>
  <si>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</si>
  <si>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</si>
  <si>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</si>
  <si>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</si>
  <si>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</si>
  <si>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</si>
  <si>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</si>
  <si>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</si>
  <si>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</si>
  <si>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</si>
  <si>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</si>
  <si>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</si>
  <si>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</si>
  <si>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</si>
  <si>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</si>
  <si>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</si>
  <si>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</si>
  <si>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</si>
  <si>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</si>
  <si>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</si>
  <si>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</si>
  <si>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</si>
  <si>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</si>
  <si>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</si>
  <si>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</si>
  <si>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</si>
  <si>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</si>
  <si>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</si>
  <si>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</si>
  <si>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</si>
  <si>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</si>
  <si>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</si>
  <si>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</si>
  <si>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</si>
  <si>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</si>
  <si>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</si>
  <si>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</si>
  <si>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</si>
  <si>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</si>
  <si>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</si>
  <si>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</si>
  <si>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</si>
  <si>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</si>
  <si>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</si>
  <si>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</si>
  <si>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</si>
  <si>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</si>
  <si>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</si>
  <si>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</si>
  <si>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</si>
  <si>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</si>
  <si>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</si>
  <si>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</si>
  <si>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</si>
  <si>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</si>
  <si>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</si>
  <si>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</si>
  <si>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</si>
  <si>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</si>
  <si>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</si>
  <si>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</si>
  <si>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</si>
  <si>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</si>
  <si>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</si>
  <si>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</si>
  <si>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</si>
  <si>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</si>
  <si>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</si>
  <si>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</si>
  <si>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</si>
  <si>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</si>
  <si>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</si>
  <si>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</si>
  <si>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</si>
  <si>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</si>
  <si>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</si>
  <si>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</si>
  <si>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</si>
  <si>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</si>
  <si>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</si>
  <si>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</si>
  <si>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</si>
  <si>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</si>
  <si>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</si>
  <si>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</si>
  <si>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</si>
  <si>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</si>
  <si>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</si>
  <si>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</si>
  <si>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</si>
  <si>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</si>
  <si>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</si>
  <si>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</si>
  <si>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</si>
  <si>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</si>
  <si>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</si>
  <si>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</si>
  <si>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</si>
  <si>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</si>
  <si>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</si>
  <si>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</si>
  <si>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</si>
  <si>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</si>
  <si>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</si>
  <si>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</si>
  <si>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</si>
  <si>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</si>
  <si>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</si>
  <si>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</si>
  <si>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</si>
  <si>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</si>
  <si>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</si>
  <si>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</si>
  <si>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</si>
  <si>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</si>
  <si>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</si>
  <si>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</si>
  <si>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</si>
  <si>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</si>
  <si>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</si>
  <si>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</si>
  <si>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</si>
  <si>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</si>
  <si>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</si>
  <si>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</si>
  <si>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</si>
  <si>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</si>
  <si>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</si>
  <si>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</si>
  <si>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</si>
  <si>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</si>
  <si>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</si>
  <si>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</si>
  <si>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</si>
  <si>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</si>
  <si>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</si>
  <si>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</si>
  <si>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</si>
  <si>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</si>
  <si>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</si>
  <si>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</si>
  <si>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</si>
  <si>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</si>
  <si>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</si>
  <si>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</si>
  <si>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</si>
  <si>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</si>
  <si>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</si>
  <si>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</si>
  <si>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</si>
  <si>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</si>
  <si>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</si>
  <si>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</si>
  <si>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</si>
  <si>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</si>
  <si>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</si>
  <si>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</si>
  <si>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</si>
  <si>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</si>
  <si>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</si>
  <si>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</si>
  <si>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</si>
  <si>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</si>
  <si>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</si>
  <si>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</si>
  <si>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</si>
  <si>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</si>
  <si>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</si>
  <si>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</si>
  <si>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</si>
  <si>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</si>
  <si>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</si>
  <si>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</si>
  <si>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</si>
  <si>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</si>
  <si>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</si>
  <si>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</si>
  <si>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</si>
  <si>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</si>
  <si>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</si>
  <si>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</si>
  <si>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</si>
  <si>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</si>
  <si>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</si>
  <si>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</si>
  <si>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</si>
  <si>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</si>
  <si>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</si>
  <si>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</si>
  <si>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</si>
  <si>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</si>
  <si>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</si>
  <si>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</si>
  <si>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</si>
  <si>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</si>
  <si>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</si>
  <si>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</si>
  <si>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</si>
  <si>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</si>
  <si>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</si>
  <si>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</si>
  <si>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</si>
  <si>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</si>
  <si>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</si>
  <si>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</si>
  <si>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</si>
  <si>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</si>
  <si>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</si>
  <si>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</si>
  <si>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</si>
  <si>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</si>
  <si>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</si>
  <si>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</si>
  <si>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</si>
  <si>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</si>
  <si>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</si>
  <si>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</si>
  <si>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</si>
  <si>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</si>
  <si>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</si>
  <si>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</si>
  <si>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</si>
  <si>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</si>
  <si>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</si>
  <si>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</si>
  <si>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</si>
  <si>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</si>
  <si>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</si>
  <si>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</si>
  <si>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</si>
  <si>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</si>
  <si>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</si>
  <si>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</si>
  <si>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</si>
  <si>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</si>
  <si>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</si>
  <si>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</si>
  <si>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</si>
  <si>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</si>
  <si>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</si>
  <si>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</si>
  <si>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</si>
  <si>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</si>
  <si>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</si>
  <si>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</si>
  <si>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</si>
  <si>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</si>
  <si>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</si>
  <si>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</si>
  <si>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</si>
  <si>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</si>
  <si>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</si>
  <si>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</si>
  <si>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</si>
  <si>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</si>
  <si>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</si>
  <si>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</si>
  <si>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</si>
  <si>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</si>
  <si>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</si>
  <si>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</si>
  <si>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</si>
  <si>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</si>
  <si>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</si>
  <si>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</si>
  <si>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</si>
  <si>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</si>
  <si>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</si>
  <si>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</si>
  <si>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</si>
  <si>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</si>
  <si>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</si>
  <si>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</si>
  <si>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</si>
  <si>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</si>
  <si>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</si>
  <si>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</si>
  <si>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</si>
  <si>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</si>
  <si>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</si>
  <si>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</si>
  <si>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</si>
  <si>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</si>
  <si>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</si>
  <si>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</si>
  <si>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</si>
  <si>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</si>
  <si>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</si>
  <si>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</si>
  <si>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</si>
  <si>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</si>
  <si>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</si>
  <si>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</si>
  <si>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</si>
  <si>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</si>
  <si>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</si>
  <si>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</si>
  <si>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</si>
  <si>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</si>
  <si>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</si>
  <si>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</si>
  <si>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</si>
  <si>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</si>
  <si>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</si>
  <si>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</si>
  <si>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</si>
  <si>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</si>
  <si>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</si>
  <si>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</si>
  <si>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</si>
  <si>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</si>
  <si>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</si>
  <si>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</si>
  <si>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</si>
  <si>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</si>
  <si>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</si>
  <si>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</si>
  <si>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</si>
  <si>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</si>
  <si>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</si>
  <si>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</si>
  <si>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</si>
  <si>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</si>
  <si>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</si>
  <si>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</si>
  <si>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</si>
  <si>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</si>
  <si>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</si>
  <si>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</si>
  <si>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</si>
  <si>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</si>
  <si>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</si>
  <si>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</si>
  <si>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</si>
  <si>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</si>
  <si>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</si>
  <si>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</si>
  <si>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</si>
  <si>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</si>
  <si>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</si>
  <si>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</si>
  <si>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</si>
  <si>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</si>
  <si>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</si>
  <si>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</si>
  <si>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</si>
  <si>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</si>
  <si>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</si>
  <si>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</si>
  <si>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</si>
  <si>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</si>
  <si>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</si>
  <si>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</si>
  <si>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</si>
  <si>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</si>
  <si>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</si>
  <si>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</si>
  <si>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</si>
  <si>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</si>
  <si>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</si>
  <si>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</si>
  <si>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</si>
  <si>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</si>
  <si>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</si>
  <si>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</si>
  <si>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</si>
  <si>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</si>
  <si>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</si>
  <si>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</si>
  <si>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</si>
  <si>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</si>
  <si>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</si>
  <si>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</si>
  <si>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</si>
  <si>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</si>
  <si>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</si>
  <si>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</si>
  <si>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</si>
  <si>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</si>
  <si>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</si>
  <si>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</si>
  <si>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</si>
  <si>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</si>
  <si>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</si>
  <si>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</si>
  <si>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</si>
  <si>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</si>
  <si>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</si>
  <si>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</si>
  <si>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</si>
  <si>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</si>
  <si>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</si>
  <si>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</si>
  <si>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</si>
  <si>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</si>
  <si>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</si>
  <si>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</si>
  <si>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</si>
  <si>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</si>
  <si>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</si>
  <si>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</si>
  <si>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</si>
  <si>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</si>
  <si>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</si>
  <si>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</si>
  <si>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</si>
  <si>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</si>
  <si>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</si>
  <si>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</si>
  <si>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</si>
  <si>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</si>
  <si>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</si>
  <si>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</si>
  <si>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</si>
  <si>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</si>
  <si>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</si>
  <si>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</si>
  <si>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</si>
  <si>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</si>
  <si>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</si>
  <si>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</si>
  <si>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</si>
  <si>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</si>
  <si>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</si>
  <si>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</si>
  <si>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</si>
  <si>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</si>
  <si>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</si>
  <si>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</si>
  <si>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</si>
  <si>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</si>
  <si>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</si>
  <si>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</si>
  <si>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</si>
  <si>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</si>
  <si>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</si>
  <si>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</si>
  <si>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</si>
  <si>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</si>
  <si>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</si>
  <si>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</si>
  <si>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</si>
  <si>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</si>
  <si>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</si>
  <si>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</si>
  <si>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</si>
  <si>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</si>
  <si>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</si>
  <si>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</si>
  <si>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</si>
  <si>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</si>
  <si>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</si>
  <si>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</si>
  <si>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</si>
  <si>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</si>
  <si>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</si>
  <si>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</si>
  <si>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</si>
  <si>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</si>
  <si>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</si>
  <si>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</si>
  <si>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</si>
  <si>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</si>
  <si>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</si>
  <si>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</si>
  <si>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</si>
  <si>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</si>
  <si>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</si>
  <si>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</si>
  <si>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</si>
  <si>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</si>
  <si>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</si>
  <si>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</si>
  <si>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</si>
  <si>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</si>
  <si>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</si>
  <si>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</si>
  <si>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</si>
  <si>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</si>
  <si>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</si>
  <si>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</si>
  <si>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</si>
  <si>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</si>
  <si>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</si>
  <si>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</si>
  <si>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</si>
  <si>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</si>
  <si>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</si>
  <si>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</si>
  <si>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</si>
  <si>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</si>
  <si>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</si>
  <si>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</si>
  <si>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</si>
  <si>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</si>
  <si>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</si>
  <si>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</si>
  <si>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</si>
  <si>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</si>
  <si>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</si>
  <si>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</si>
  <si>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</si>
  <si>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</si>
  <si>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</si>
  <si>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</si>
  <si>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</si>
  <si>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</si>
  <si>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</si>
  <si>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</si>
  <si>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</si>
  <si>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</si>
  <si>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</si>
  <si>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</si>
  <si>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</si>
  <si>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</si>
  <si>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</si>
  <si>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</si>
  <si>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</si>
  <si>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</si>
  <si>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</si>
  <si>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</si>
  <si>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</si>
  <si>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</si>
  <si>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</si>
  <si>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</si>
  <si>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</si>
  <si>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</si>
  <si>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</si>
  <si>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</si>
  <si>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</si>
  <si>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</si>
  <si>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</si>
  <si>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</si>
  <si>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</si>
  <si>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</si>
  <si>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</si>
  <si>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</si>
  <si>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</si>
  <si>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</si>
  <si>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</si>
  <si>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</si>
  <si>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</si>
  <si>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</si>
  <si>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</si>
  <si>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</si>
  <si>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</si>
  <si>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</si>
  <si>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</si>
  <si>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</si>
  <si>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</si>
  <si>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</si>
  <si>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</si>
  <si>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</si>
  <si>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</si>
  <si>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</si>
  <si>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</si>
  <si>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</si>
  <si>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</si>
  <si>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</si>
  <si>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</si>
  <si>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</si>
  <si>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</si>
  <si>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</si>
  <si>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</si>
  <si>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</si>
  <si>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</si>
  <si>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</si>
  <si>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</si>
  <si>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</si>
  <si>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</si>
  <si>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</si>
  <si>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</si>
  <si>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</si>
  <si>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</si>
  <si>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</si>
  <si>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</si>
  <si>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</si>
  <si>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</si>
  <si>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</si>
  <si>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</si>
  <si>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</si>
  <si>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</si>
  <si>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</si>
  <si>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</si>
  <si>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</si>
  <si>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</si>
  <si>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</si>
  <si>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</si>
  <si>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</si>
  <si>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</si>
  <si>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</si>
  <si>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</si>
  <si>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</si>
  <si>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</si>
  <si>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</si>
  <si>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</si>
  <si>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</si>
  <si>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</si>
  <si>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</si>
  <si>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</si>
  <si>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</si>
  <si>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</si>
  <si>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</si>
  <si>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</si>
  <si>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</si>
  <si>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</si>
  <si>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</si>
  <si>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</si>
  <si>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</si>
  <si>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</si>
  <si>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</si>
  <si>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</si>
  <si>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</si>
  <si>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</si>
  <si>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</si>
  <si>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</si>
  <si>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</si>
  <si>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</si>
  <si>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</si>
  <si>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</si>
  <si>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</si>
  <si>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</si>
  <si>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</si>
  <si>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</si>
  <si>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</si>
  <si>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</si>
  <si>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</si>
  <si>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</si>
  <si>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</si>
  <si>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</si>
  <si>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</si>
  <si>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</si>
  <si>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</si>
  <si>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</si>
  <si>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</si>
  <si>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</si>
  <si>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</si>
  <si>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</si>
  <si>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</si>
  <si>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</si>
  <si>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</si>
  <si>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</si>
  <si>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</si>
  <si>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</si>
  <si>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</si>
  <si>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</si>
  <si>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</si>
  <si>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</si>
  <si>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</si>
  <si>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</si>
  <si>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</si>
  <si>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</si>
  <si>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</si>
  <si>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</si>
  <si>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</si>
  <si>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</si>
  <si>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</si>
  <si>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</si>
  <si>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</si>
  <si>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</si>
  <si>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</si>
  <si>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</si>
  <si>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</si>
  <si>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</si>
  <si>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</si>
  <si>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</si>
  <si>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</si>
  <si>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</si>
  <si>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</si>
  <si>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</si>
  <si>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</si>
  <si>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</si>
  <si>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</si>
  <si>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</si>
  <si>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</si>
  <si>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</si>
  <si>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</si>
  <si>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</si>
  <si>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</si>
  <si>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</si>
  <si>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</si>
  <si>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</si>
  <si>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</si>
  <si>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</si>
  <si>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</si>
  <si>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</si>
  <si>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</si>
  <si>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</si>
  <si>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</si>
  <si>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</si>
  <si>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</si>
  <si>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</si>
  <si>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</si>
  <si>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</si>
  <si>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</si>
  <si>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</si>
  <si>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</si>
  <si>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</si>
  <si>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</si>
  <si>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</si>
  <si>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</si>
  <si>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</si>
  <si>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</si>
  <si>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</si>
  <si>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</si>
  <si>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</si>
  <si>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</si>
  <si>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</si>
  <si>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</si>
  <si>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</si>
  <si>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</si>
  <si>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</si>
  <si>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</si>
  <si>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</si>
  <si>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</si>
  <si>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</si>
  <si>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</si>
  <si>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</si>
  <si>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</si>
  <si>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</si>
  <si>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</si>
  <si>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</si>
  <si>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</si>
  <si>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</si>
  <si>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</si>
  <si>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</si>
  <si>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</si>
  <si>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</si>
  <si>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</si>
  <si>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</si>
  <si>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</si>
  <si>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</si>
  <si>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</si>
  <si>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</si>
  <si>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</si>
  <si>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</si>
  <si>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</si>
  <si>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</si>
  <si>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</si>
  <si>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</si>
  <si>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</si>
  <si>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</si>
  <si>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</si>
  <si>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</si>
  <si>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</si>
  <si>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</si>
  <si>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</si>
  <si>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</si>
  <si>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</si>
  <si>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</si>
  <si>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</si>
  <si>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</si>
  <si>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</si>
  <si>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</si>
  <si>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</si>
  <si>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</si>
  <si>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</si>
  <si>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</si>
  <si>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</si>
  <si>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</si>
  <si>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</si>
  <si>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</si>
  <si>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</si>
  <si>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</si>
  <si>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</si>
  <si>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</si>
  <si>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</si>
  <si>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</si>
  <si>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</si>
  <si>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</si>
  <si>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</si>
  <si>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</si>
  <si>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</si>
  <si>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</si>
  <si>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</si>
  <si>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</si>
  <si>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</si>
  <si>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</si>
  <si>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</si>
  <si>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</si>
  <si>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</si>
  <si>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</si>
  <si>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</si>
  <si>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</si>
  <si>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</si>
  <si>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</si>
  <si>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</si>
  <si>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</si>
  <si>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</si>
  <si>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</si>
  <si>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</si>
  <si>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</si>
  <si>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</si>
  <si>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</si>
  <si>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</si>
  <si>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</si>
  <si>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</si>
  <si>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</si>
  <si>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</si>
  <si>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</si>
  <si>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</si>
  <si>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</si>
  <si>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</si>
  <si>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</si>
  <si>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</si>
  <si>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</si>
  <si>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</si>
  <si>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</si>
  <si>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</si>
  <si>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</si>
  <si>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</si>
  <si>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</si>
  <si>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</si>
  <si>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</si>
  <si>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</si>
  <si>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</si>
  <si>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</si>
  <si>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</si>
  <si>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</si>
  <si>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</si>
  <si>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</si>
  <si>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</si>
  <si>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</si>
  <si>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</si>
  <si>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</si>
  <si>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</si>
  <si>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</si>
  <si>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</si>
  <si>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</si>
  <si>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</si>
  <si>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</si>
  <si>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</si>
  <si>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</si>
  <si>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</si>
  <si>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</si>
  <si>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</si>
  <si>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</si>
  <si>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</si>
  <si>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</si>
  <si>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</si>
  <si>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</si>
  <si>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</si>
  <si>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</si>
  <si>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</si>
  <si>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</si>
  <si>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</si>
  <si>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</si>
  <si>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</si>
  <si>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</si>
  <si>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</si>
  <si>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</si>
  <si>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</si>
  <si>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</si>
  <si>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</si>
  <si>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</si>
  <si>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</si>
  <si>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</si>
  <si>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</si>
  <si>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</si>
  <si>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</si>
  <si>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</si>
  <si>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</si>
  <si>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</si>
  <si>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</si>
  <si>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</si>
  <si>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</si>
  <si>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</si>
  <si>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</si>
  <si>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</si>
  <si>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</si>
  <si>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</si>
  <si>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</si>
  <si>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</si>
  <si>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</si>
  <si>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</si>
  <si>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</si>
  <si>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</si>
  <si>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</si>
  <si>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</si>
  <si>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</si>
  <si>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</si>
  <si>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</si>
  <si>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</si>
  <si>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</si>
  <si>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</si>
  <si>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</si>
  <si>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</si>
  <si>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</si>
  <si>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</si>
  <si>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</si>
  <si>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</si>
  <si>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</si>
  <si>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</si>
  <si>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</si>
  <si>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</si>
  <si>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</si>
  <si>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</si>
  <si>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</si>
  <si>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</si>
  <si>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</si>
  <si>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</si>
  <si>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</si>
  <si>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</si>
  <si>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</si>
  <si>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</si>
  <si>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</si>
  <si>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</si>
  <si>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</si>
  <si>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</si>
  <si>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</si>
  <si>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</si>
  <si>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</si>
  <si>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</si>
  <si>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</si>
  <si>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</si>
  <si>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</si>
  <si>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</si>
  <si>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</si>
  <si>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</si>
  <si>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</si>
  <si>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</si>
  <si>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</si>
  <si>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</si>
  <si>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</si>
  <si>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</si>
  <si>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</si>
  <si>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</si>
  <si>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</si>
  <si>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</si>
  <si>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</si>
  <si>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</si>
  <si>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</si>
  <si>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</si>
  <si>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</si>
  <si>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</si>
  <si>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</si>
  <si>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</si>
  <si>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</si>
  <si>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</si>
  <si>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</si>
  <si>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</si>
  <si>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</si>
  <si>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</si>
  <si>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</si>
  <si>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</si>
  <si>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</si>
  <si>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</si>
  <si>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</si>
  <si>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</si>
  <si>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</si>
  <si>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</si>
  <si>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</si>
  <si>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</si>
  <si>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</si>
  <si>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</si>
  <si>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</si>
  <si>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</si>
  <si>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</si>
  <si>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</si>
  <si>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</si>
  <si>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</si>
  <si>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</si>
  <si>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</si>
  <si>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</si>
  <si>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</si>
  <si>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</si>
  <si>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</si>
  <si>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</si>
  <si>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</si>
  <si>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</si>
  <si>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</si>
  <si>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</si>
  <si>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</si>
  <si>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</si>
  <si>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</si>
  <si>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</si>
  <si>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</si>
  <si>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</si>
  <si>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</si>
  <si>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</si>
  <si>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</si>
  <si>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</si>
  <si>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</si>
  <si>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</si>
  <si>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</si>
  <si>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</si>
  <si>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</si>
  <si>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</si>
  <si>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</si>
  <si>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</si>
  <si>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</si>
  <si>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</si>
  <si>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</si>
  <si>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</si>
  <si>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</si>
  <si>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</si>
  <si>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</si>
  <si>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</si>
  <si>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</si>
  <si>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</si>
  <si>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</si>
  <si>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</si>
  <si>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</si>
  <si>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</si>
  <si>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</si>
  <si>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</si>
  <si>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</si>
  <si>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</si>
  <si>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</si>
  <si>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</si>
  <si>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</si>
  <si>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</si>
  <si>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</si>
  <si>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</si>
  <si>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</si>
  <si>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</si>
  <si>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</si>
  <si>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</si>
  <si>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</si>
  <si>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</si>
  <si>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</si>
  <si>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</si>
  <si>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</si>
  <si>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</si>
  <si>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</si>
  <si>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</si>
  <si>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</si>
  <si>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</si>
  <si>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</si>
  <si>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</si>
  <si>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</si>
  <si>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</si>
  <si>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</si>
  <si>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</si>
  <si>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</si>
  <si>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</si>
  <si>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</si>
  <si>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</si>
  <si>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</si>
  <si>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</si>
  <si>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</si>
  <si>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</si>
  <si>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</si>
  <si>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</si>
  <si>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</si>
  <si>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</si>
  <si>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</si>
  <si>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</si>
  <si>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</si>
  <si>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</si>
  <si>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</si>
  <si>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</si>
  <si>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</si>
  <si>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</si>
  <si>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</si>
  <si>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</si>
  <si>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</si>
  <si>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</si>
  <si>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</si>
  <si>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</si>
  <si>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</si>
  <si>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</si>
  <si>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</si>
  <si>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</si>
  <si>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</si>
  <si>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</si>
  <si>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</si>
  <si>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</si>
  <si>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</si>
  <si>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</si>
  <si>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</si>
  <si>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</si>
  <si>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</si>
  <si>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</si>
  <si>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</si>
  <si>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</si>
  <si>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</si>
  <si>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</si>
  <si>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</si>
  <si>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</si>
  <si>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</si>
  <si>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</si>
  <si>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</si>
  <si>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</si>
  <si>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</si>
  <si>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</si>
  <si>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</si>
  <si>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</si>
  <si>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</si>
  <si>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</si>
  <si>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</si>
  <si>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</si>
  <si>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</si>
  <si>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</si>
  <si>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</si>
  <si>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</si>
  <si>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</si>
  <si>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</si>
  <si>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</si>
  <si>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</si>
  <si>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</si>
  <si>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</si>
  <si>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</si>
  <si>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</si>
  <si>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</si>
  <si>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</si>
  <si>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</si>
  <si>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</si>
  <si>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</si>
  <si>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</si>
  <si>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</si>
  <si>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</si>
  <si>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</si>
  <si>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</si>
  <si>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</si>
  <si>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</si>
  <si>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</si>
  <si>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</si>
  <si>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</si>
  <si>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</si>
  <si>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</si>
  <si>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</si>
  <si>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</si>
  <si>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</si>
  <si>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</si>
  <si>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</si>
  <si>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</si>
  <si>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</si>
  <si>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</si>
  <si>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</si>
  <si>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</si>
  <si>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</si>
  <si>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</si>
  <si>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</si>
  <si>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</si>
  <si>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</si>
  <si>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</si>
  <si>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</si>
  <si>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</si>
  <si>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</si>
  <si>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</si>
  <si>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</si>
  <si>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</si>
  <si>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</si>
  <si>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</si>
  <si>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</si>
  <si>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</si>
  <si>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</si>
  <si>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</si>
  <si>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</si>
  <si>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</si>
  <si>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</si>
  <si>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</si>
  <si>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</si>
  <si>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</si>
  <si>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</si>
  <si>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</si>
  <si>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</si>
  <si>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</si>
  <si>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</si>
  <si>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</si>
  <si>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</si>
  <si>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</si>
  <si>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</si>
  <si>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</si>
  <si>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</si>
  <si>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</si>
  <si>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</si>
  <si>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</si>
  <si>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</si>
  <si>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</si>
  <si>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</si>
  <si>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</si>
  <si>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</si>
  <si>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</si>
  <si>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</si>
  <si>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</si>
  <si>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</si>
  <si>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</si>
  <si>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</si>
  <si>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</si>
  <si>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</si>
  <si>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</si>
  <si>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</si>
  <si>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</si>
  <si>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</si>
  <si>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</si>
  <si>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</si>
  <si>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</si>
  <si>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</si>
  <si>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</si>
  <si>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</si>
  <si>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</si>
  <si>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</si>
  <si>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</si>
  <si>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</si>
  <si>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</si>
  <si>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</si>
  <si>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</si>
  <si>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</si>
  <si>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</si>
  <si>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</si>
  <si>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</si>
  <si>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</si>
  <si>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</si>
  <si>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</si>
  <si>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</si>
  <si>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</si>
  <si>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</si>
  <si>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</si>
  <si>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</si>
  <si>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</si>
  <si>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</si>
  <si>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</si>
  <si>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</si>
  <si>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</si>
  <si>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</si>
  <si>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</si>
  <si>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</si>
  <si>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</si>
  <si>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</si>
  <si>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</si>
  <si>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</si>
  <si>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</si>
  <si>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</si>
  <si>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</si>
  <si>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</si>
  <si>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</si>
  <si>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</si>
  <si>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</si>
  <si>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</si>
  <si>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</si>
  <si>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</si>
  <si>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</si>
  <si>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</si>
  <si>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</si>
  <si>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</si>
  <si>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</si>
  <si>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</si>
  <si>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</si>
  <si>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</si>
  <si>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</si>
  <si>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</si>
  <si>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</si>
  <si>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</si>
  <si>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</si>
  <si>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</si>
  <si>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</si>
  <si>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</si>
  <si>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</si>
  <si>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</si>
  <si>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</si>
  <si>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</si>
  <si>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</si>
  <si>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</si>
  <si>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</si>
  <si>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</si>
  <si>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</si>
  <si>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</si>
  <si>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</si>
  <si>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</si>
  <si>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</si>
  <si>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</si>
  <si>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</si>
  <si>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</si>
  <si>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</si>
  <si>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</si>
  <si>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</si>
  <si>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</si>
  <si>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</si>
  <si>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</si>
  <si>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</si>
  <si>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</si>
  <si>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</si>
  <si>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</si>
  <si>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</si>
  <si>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</si>
  <si>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</si>
  <si>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</si>
  <si>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</si>
  <si>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</si>
  <si>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</si>
  <si>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</si>
  <si>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</si>
  <si>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</si>
  <si>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</si>
  <si>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</si>
  <si>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</si>
  <si>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</si>
  <si>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</si>
  <si>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</si>
  <si>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</si>
  <si>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</si>
  <si>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</si>
  <si>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</si>
  <si>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</si>
  <si>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</si>
  <si>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</si>
  <si>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</si>
  <si>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</si>
  <si>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</si>
  <si>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</si>
  <si>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</si>
  <si>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</si>
  <si>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</si>
  <si>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</si>
  <si>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</si>
  <si>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</si>
  <si>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</si>
  <si>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</si>
  <si>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</si>
  <si>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</si>
  <si>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</si>
  <si>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</si>
  <si>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</si>
  <si>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</si>
  <si>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</si>
  <si>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</si>
  <si>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</si>
  <si>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</si>
  <si>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</si>
  <si>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</si>
  <si>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</si>
  <si>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</si>
  <si>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</si>
  <si>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</si>
  <si>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</si>
  <si>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</si>
  <si>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</si>
  <si>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</si>
  <si>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</si>
  <si>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</si>
  <si>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</si>
  <si>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</si>
  <si>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</si>
  <si>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</si>
  <si>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</si>
  <si>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</si>
  <si>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</si>
  <si>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</si>
  <si>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</si>
  <si>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</si>
  <si>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</si>
  <si>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</si>
  <si>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</si>
  <si>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</si>
  <si>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</si>
  <si>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</si>
  <si>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</si>
  <si>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</si>
  <si>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</si>
  <si>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</si>
  <si>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</si>
  <si>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</si>
  <si>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</si>
  <si>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</si>
  <si>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</si>
  <si>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</si>
  <si>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</si>
  <si>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</si>
  <si>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</si>
  <si>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</si>
  <si>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</si>
  <si>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</si>
  <si>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</si>
  <si>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</si>
  <si>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</si>
  <si>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</si>
  <si>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</si>
  <si>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</si>
  <si>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</si>
  <si>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</si>
  <si>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</si>
  <si>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</si>
  <si>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</si>
  <si>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</si>
  <si>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</si>
  <si>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</si>
  <si>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</si>
  <si>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</si>
  <si>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</si>
  <si>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</si>
  <si>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</si>
  <si>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</si>
  <si>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</si>
  <si>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</si>
  <si>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</si>
  <si>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</si>
  <si>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</si>
  <si>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</si>
  <si>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</si>
  <si>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</si>
  <si>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</si>
  <si>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</si>
  <si>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</si>
  <si>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</si>
  <si>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</si>
  <si>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</si>
  <si>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</si>
  <si>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</si>
  <si>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</si>
  <si>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</si>
  <si>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</si>
  <si>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</si>
  <si>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</si>
  <si>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</si>
  <si>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</si>
  <si>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</si>
  <si>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</si>
  <si>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</si>
  <si>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</si>
  <si>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</si>
  <si>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</si>
  <si>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</si>
  <si>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</si>
  <si>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</si>
  <si>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</si>
  <si>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</si>
  <si>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</si>
  <si>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</si>
  <si>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</si>
  <si>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</si>
  <si>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</si>
  <si>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</si>
  <si>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</si>
  <si>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</si>
  <si>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</si>
  <si>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</si>
  <si>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</si>
  <si>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</si>
  <si>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</si>
  <si>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</si>
  <si>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</si>
  <si>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</si>
  <si>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</si>
  <si>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</si>
  <si>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</si>
  <si>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</si>
  <si>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</si>
  <si>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</si>
  <si>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</si>
  <si>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</si>
  <si>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</si>
  <si>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</si>
  <si>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</si>
  <si>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</si>
  <si>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</si>
  <si>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</si>
  <si>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</si>
  <si>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</si>
  <si>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</si>
  <si>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</si>
  <si>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</si>
  <si>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</si>
  <si>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</si>
  <si>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</si>
  <si>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</si>
  <si>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</si>
  <si>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</si>
  <si>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</si>
  <si>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</si>
  <si>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</si>
  <si>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</si>
  <si>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</si>
  <si>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</si>
  <si>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</si>
  <si>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</si>
  <si>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</si>
  <si>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</si>
  <si>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</si>
  <si>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</si>
  <si>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</si>
  <si>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</si>
  <si>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</si>
  <si>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</si>
  <si>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</si>
  <si>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</si>
  <si>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</si>
  <si>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</si>
  <si>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</si>
  <si>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</si>
  <si>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</si>
  <si>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</si>
  <si>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</si>
  <si>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</si>
  <si>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</si>
  <si>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</si>
  <si>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</si>
  <si>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</si>
  <si>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</si>
  <si>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</si>
  <si>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</si>
  <si>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</si>
  <si>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</si>
  <si>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</si>
  <si>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</si>
  <si>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</si>
  <si>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</si>
  <si>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</si>
  <si>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</si>
  <si>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</si>
  <si>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</si>
  <si>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</si>
  <si>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</si>
  <si>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</si>
  <si>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</si>
  <si>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</si>
  <si>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</si>
  <si>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</si>
  <si>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</si>
  <si>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</si>
  <si>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</si>
  <si>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</si>
  <si>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</si>
  <si>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</si>
  <si>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</si>
  <si>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</si>
  <si>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</si>
  <si>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</si>
  <si>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</si>
  <si>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</si>
  <si>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</si>
  <si>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</si>
  <si>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</si>
  <si>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</si>
  <si>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</si>
  <si>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</si>
  <si>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</si>
  <si>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</si>
  <si>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</si>
  <si>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</si>
  <si>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</si>
  <si>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</si>
  <si>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</si>
  <si>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</si>
  <si>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</si>
  <si>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</si>
  <si>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</si>
  <si>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</si>
  <si>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</si>
  <si>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</si>
  <si>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</si>
  <si>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</si>
  <si>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</si>
  <si>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</si>
  <si>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</si>
  <si>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</si>
  <si>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</si>
  <si>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</si>
  <si>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</si>
  <si>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</si>
  <si>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</si>
  <si>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</si>
  <si>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</si>
  <si>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</si>
  <si>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</si>
  <si>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</si>
  <si>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</si>
  <si>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</si>
  <si>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</si>
  <si>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</si>
  <si>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</si>
  <si>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</si>
  <si>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</si>
  <si>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</si>
  <si>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</si>
  <si>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</si>
  <si>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</si>
  <si>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</si>
  <si>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</si>
  <si>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</si>
  <si>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</si>
  <si>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</si>
  <si>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</si>
  <si>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</si>
  <si>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</si>
  <si>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</si>
  <si>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</si>
  <si>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</si>
  <si>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</si>
  <si>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</si>
  <si>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</si>
  <si>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</si>
  <si>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</si>
  <si>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</si>
  <si>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</si>
  <si>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</si>
  <si>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</si>
  <si>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</si>
  <si>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</si>
  <si>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</si>
  <si>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</si>
  <si>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</si>
  <si>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</si>
  <si>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</si>
  <si>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</si>
  <si>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</si>
  <si>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</si>
  <si>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</si>
  <si>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</si>
  <si>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</si>
  <si>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</si>
  <si>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</si>
  <si>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</si>
  <si>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</si>
  <si>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</si>
  <si>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</si>
  <si>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</si>
  <si>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</si>
  <si>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</si>
  <si>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</si>
  <si>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</si>
  <si>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</si>
  <si>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</si>
  <si>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</si>
  <si>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</si>
  <si>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</si>
  <si>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</si>
  <si>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</si>
  <si>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</si>
  <si>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</si>
  <si>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</si>
  <si>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</si>
  <si>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</si>
  <si>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</si>
  <si>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</si>
  <si>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</si>
  <si>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</si>
  <si>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</si>
  <si>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</si>
  <si>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</si>
  <si>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</si>
  <si>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</si>
  <si>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</si>
  <si>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</si>
  <si>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</si>
  <si>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</si>
  <si>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</si>
  <si>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</si>
  <si>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</si>
  <si>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</si>
  <si>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</si>
  <si>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</si>
  <si>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</si>
  <si>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</si>
  <si>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</si>
  <si>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</si>
  <si>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</si>
  <si>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</si>
  <si>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</si>
  <si>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</si>
  <si>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</si>
  <si>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</si>
  <si>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</si>
  <si>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</si>
  <si>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</si>
  <si>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</si>
  <si>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</si>
  <si>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</si>
  <si>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</si>
  <si>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</si>
  <si>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</si>
  <si>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</si>
  <si>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</si>
  <si>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</si>
  <si>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</si>
  <si>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</si>
  <si>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</si>
  <si>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</si>
  <si>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</si>
  <si>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</si>
  <si>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</si>
  <si>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</si>
  <si>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</si>
  <si>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</si>
  <si>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</si>
  <si>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</si>
  <si>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</si>
  <si>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</si>
  <si>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</si>
  <si>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</si>
  <si>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</si>
  <si>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</si>
  <si>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</si>
  <si>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</si>
  <si>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</si>
  <si>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</si>
  <si>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</si>
  <si>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</si>
  <si>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</si>
  <si>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</si>
  <si>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</si>
  <si>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</si>
  <si>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</si>
  <si>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</si>
  <si>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</si>
  <si>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</si>
  <si>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</si>
  <si>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</si>
  <si>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</si>
  <si>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</si>
  <si>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</si>
  <si>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</si>
  <si>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</si>
  <si>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</si>
  <si>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</si>
  <si>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</si>
  <si>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</si>
  <si>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</si>
  <si>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</si>
  <si>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</si>
  <si>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</si>
  <si>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</si>
  <si>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</si>
  <si>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</si>
  <si>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</si>
  <si>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</si>
  <si>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</si>
  <si>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</si>
  <si>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</si>
  <si>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</si>
  <si>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</si>
  <si>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</si>
  <si>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</si>
  <si>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</si>
  <si>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</si>
  <si>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</si>
  <si>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</si>
  <si>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</si>
  <si>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</si>
  <si>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</si>
  <si>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</si>
  <si>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</si>
  <si>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</si>
  <si>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</si>
  <si>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</si>
  <si>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</si>
  <si>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</si>
  <si>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</si>
  <si>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</si>
  <si>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</si>
  <si>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</si>
  <si>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</si>
  <si>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</si>
  <si>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</si>
  <si>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</si>
  <si>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</si>
  <si>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</si>
  <si>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</si>
  <si>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</si>
  <si>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</si>
  <si>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</si>
  <si>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</si>
  <si>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</si>
  <si>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</si>
  <si>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</si>
  <si>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</si>
  <si>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</si>
  <si>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</si>
  <si>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</si>
  <si>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</si>
  <si>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</si>
  <si>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</si>
  <si>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</si>
  <si>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</si>
  <si>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</si>
  <si>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</si>
  <si>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</si>
  <si>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</si>
  <si>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</si>
  <si>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</si>
  <si>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</si>
  <si>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</si>
  <si>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</si>
  <si>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</si>
  <si>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</si>
  <si>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</si>
  <si>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</si>
  <si>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</si>
  <si>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</si>
  <si>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</si>
  <si>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</si>
  <si>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</si>
  <si>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</si>
  <si>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</si>
  <si>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</si>
  <si>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</si>
  <si>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</si>
  <si>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</si>
  <si>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</si>
  <si>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</si>
  <si>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</si>
  <si>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</si>
  <si>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</si>
  <si>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</si>
  <si>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</si>
  <si>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</si>
  <si>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</si>
  <si>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</si>
  <si>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</si>
  <si>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</si>
  <si>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</si>
  <si>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</si>
  <si>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</si>
  <si>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</si>
  <si>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</si>
  <si>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</si>
  <si>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</si>
  <si>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</si>
  <si>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</si>
  <si>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</si>
  <si>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</si>
  <si>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</si>
  <si>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</si>
  <si>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</si>
  <si>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</si>
  <si>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</si>
  <si>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</si>
  <si>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</si>
  <si>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</si>
  <si>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</si>
  <si>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</si>
  <si>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</si>
  <si>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</si>
  <si>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</si>
  <si>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</si>
  <si>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</si>
  <si>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</si>
  <si>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</si>
  <si>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</si>
  <si>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</si>
  <si>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</si>
  <si>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</si>
  <si>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</si>
  <si>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</si>
  <si>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</si>
  <si>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</si>
  <si>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</si>
  <si>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</si>
  <si>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</si>
  <si>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</si>
  <si>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</si>
  <si>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</si>
  <si>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</si>
  <si>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</si>
  <si>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</si>
  <si>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</si>
  <si>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</si>
  <si>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</si>
  <si>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</si>
  <si>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</si>
  <si>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</si>
  <si>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</si>
  <si>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</si>
  <si>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</si>
  <si>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</si>
  <si>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</si>
  <si>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</si>
  <si>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</si>
  <si>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</si>
  <si>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</si>
  <si>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</si>
  <si>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</si>
  <si>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</si>
  <si>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</si>
  <si>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</si>
  <si>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</si>
  <si>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</si>
  <si>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</si>
  <si>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</si>
  <si>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</si>
  <si>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</si>
  <si>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</si>
  <si>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</si>
  <si>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</si>
  <si>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</si>
  <si>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</si>
  <si>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</si>
  <si>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</si>
  <si>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</si>
  <si>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</si>
  <si>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</si>
  <si>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</si>
  <si>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</si>
  <si>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</si>
  <si>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</si>
  <si>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</si>
  <si>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</si>
  <si>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</si>
  <si>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</si>
  <si>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</si>
  <si>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</si>
  <si>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</si>
  <si>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</si>
  <si>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</si>
  <si>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</si>
  <si>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</si>
  <si>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</si>
  <si>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</si>
  <si>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</si>
  <si>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</si>
  <si>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</si>
  <si>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</si>
  <si>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</si>
  <si>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</si>
  <si>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</si>
  <si>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</si>
  <si>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</si>
  <si>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</si>
  <si>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</si>
  <si>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</si>
  <si>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</si>
  <si>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</si>
  <si>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</si>
  <si>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</si>
  <si>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</si>
  <si>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</si>
  <si>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</si>
  <si>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</si>
  <si>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</si>
  <si>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</si>
  <si>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</si>
  <si>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</si>
  <si>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</si>
  <si>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</si>
  <si>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</si>
  <si>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</si>
  <si>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</si>
  <si>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</si>
  <si>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</si>
  <si>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</si>
  <si>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</si>
  <si>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</si>
  <si>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</si>
  <si>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</si>
  <si>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</si>
  <si>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</si>
  <si>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</si>
  <si>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</si>
  <si>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</si>
  <si>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</si>
  <si>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</si>
  <si>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</si>
  <si>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</si>
  <si>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</si>
  <si>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</si>
  <si>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</si>
  <si>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</si>
  <si>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</si>
  <si>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</si>
  <si>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</si>
  <si>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</si>
  <si>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</si>
  <si>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</si>
  <si>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</si>
  <si>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</si>
  <si>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</si>
  <si>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</si>
  <si>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</si>
  <si>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</si>
  <si>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</si>
  <si>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</si>
  <si>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</si>
  <si>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</si>
  <si>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</si>
  <si>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</si>
  <si>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</si>
  <si>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</si>
  <si>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</si>
  <si>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</si>
  <si>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</si>
  <si>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</si>
  <si>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</si>
  <si>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</si>
  <si>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</si>
  <si>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</si>
  <si>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</si>
  <si>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</si>
  <si>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</si>
  <si>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</si>
  <si>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</si>
  <si>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</si>
  <si>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</si>
  <si>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</si>
  <si>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</si>
  <si>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</si>
  <si>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</si>
  <si>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</si>
  <si>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</si>
  <si>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</si>
  <si>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</si>
  <si>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</si>
  <si>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</si>
  <si>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</si>
  <si>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</si>
  <si>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</si>
  <si>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</si>
  <si>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</si>
  <si>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</si>
  <si>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</si>
  <si>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</si>
  <si>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</si>
  <si>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</si>
  <si>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</si>
  <si>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</si>
  <si>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</si>
  <si>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</si>
  <si>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</si>
  <si>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</si>
  <si>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</si>
  <si>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</si>
  <si>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</si>
  <si>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</si>
  <si>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</si>
  <si>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</si>
  <si>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</si>
  <si>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</si>
  <si>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</si>
  <si>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</si>
  <si>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</si>
  <si>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</si>
  <si>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</si>
  <si>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</si>
  <si>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</si>
  <si>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</si>
  <si>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</si>
  <si>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</si>
  <si>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</si>
  <si>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</si>
  <si>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</si>
  <si>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</si>
  <si>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</si>
  <si>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</si>
  <si>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</si>
  <si>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</si>
  <si>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</si>
  <si>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</si>
  <si>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</si>
  <si>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</si>
  <si>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</si>
  <si>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</si>
  <si>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</si>
  <si>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</si>
  <si>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</si>
  <si>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</si>
  <si>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</si>
  <si>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</si>
  <si>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</si>
  <si>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</si>
  <si>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</si>
  <si>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</si>
  <si>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</si>
  <si>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</si>
  <si>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</si>
  <si>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</si>
  <si>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</si>
  <si>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</si>
  <si>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</si>
  <si>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</si>
  <si>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</si>
  <si>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</si>
  <si>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</si>
  <si>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</si>
  <si>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</si>
  <si>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</si>
  <si>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</si>
  <si>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</si>
  <si>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</si>
  <si>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</si>
  <si>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</si>
  <si>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</si>
  <si>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</si>
  <si>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</si>
  <si>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</si>
  <si>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</si>
  <si>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</si>
  <si>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</si>
  <si>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</si>
  <si>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</si>
  <si>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</si>
  <si>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</si>
  <si>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</si>
  <si>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</si>
  <si>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</si>
  <si>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</si>
  <si>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</si>
  <si>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</si>
  <si>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</si>
  <si>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</si>
  <si>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</si>
  <si>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</si>
  <si>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</si>
  <si>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</si>
  <si>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</si>
  <si>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</si>
  <si>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</si>
  <si>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</si>
  <si>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</si>
  <si>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</si>
  <si>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</si>
  <si>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</si>
  <si>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</si>
  <si>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</si>
  <si>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</si>
  <si>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</si>
  <si>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</si>
  <si>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</si>
  <si>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</si>
  <si>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</si>
  <si>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</si>
  <si>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</si>
  <si>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</si>
  <si>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</si>
  <si>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</si>
  <si>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</si>
  <si>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</si>
  <si>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</si>
  <si>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</si>
  <si>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</si>
  <si>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</si>
  <si>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</si>
  <si>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</si>
  <si>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</si>
  <si>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</si>
  <si>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</si>
  <si>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</si>
  <si>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</si>
  <si>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</si>
  <si>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</si>
  <si>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</si>
  <si>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</si>
  <si>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</si>
  <si>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</si>
  <si>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</si>
  <si>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</si>
  <si>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</si>
  <si>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</si>
  <si>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</si>
  <si>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</si>
  <si>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</si>
  <si>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</si>
  <si>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</si>
  <si>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</si>
  <si>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</si>
  <si>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</si>
  <si>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</si>
  <si>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</si>
  <si>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</si>
  <si>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</si>
  <si>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</si>
  <si>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</si>
  <si>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</si>
  <si>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</si>
  <si>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</si>
  <si>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</si>
  <si>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</si>
  <si>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</si>
  <si>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</si>
  <si>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</si>
  <si>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</si>
  <si>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</si>
  <si>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</si>
  <si>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</si>
  <si>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</si>
  <si>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</si>
  <si>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</si>
  <si>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</si>
  <si>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</si>
  <si>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</si>
  <si>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</si>
  <si>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</si>
  <si>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</si>
  <si>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</si>
  <si>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</si>
  <si>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</si>
  <si>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</si>
  <si>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</si>
  <si>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</si>
  <si>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</si>
  <si>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</si>
  <si>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</si>
  <si>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</si>
  <si>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</si>
  <si>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</si>
  <si>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</si>
  <si>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</si>
  <si>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</si>
  <si>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</si>
  <si>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</si>
  <si>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</si>
  <si>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</si>
  <si>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</si>
  <si>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</si>
  <si>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</si>
  <si>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</si>
  <si>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</si>
  <si>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</si>
  <si>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</si>
  <si>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</si>
  <si>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</si>
  <si>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</si>
  <si>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</si>
  <si>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</si>
  <si>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</si>
  <si>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</si>
  <si>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</si>
  <si>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</si>
  <si>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</si>
  <si>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</si>
  <si>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</si>
  <si>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</si>
  <si>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</si>
  <si>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</si>
  <si>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</si>
  <si>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</si>
  <si>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</si>
  <si>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</si>
  <si>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</si>
  <si>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</si>
  <si>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</si>
  <si>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</si>
  <si>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</si>
  <si>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</si>
  <si>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</si>
  <si>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</si>
  <si>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</si>
  <si>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</si>
  <si>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</si>
  <si>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</si>
  <si>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</si>
  <si>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</si>
  <si>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</si>
  <si>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</si>
  <si>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</si>
  <si>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</si>
  <si>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</si>
  <si>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</si>
  <si>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</si>
  <si>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</si>
  <si>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</si>
  <si>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</si>
  <si>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</si>
  <si>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</si>
  <si>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</si>
  <si>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</si>
  <si>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</si>
  <si>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</si>
  <si>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</si>
  <si>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</si>
  <si>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</si>
  <si>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</si>
  <si>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</si>
  <si>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</si>
  <si>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</si>
  <si>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</si>
  <si>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</si>
  <si>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</si>
  <si>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</si>
  <si>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</si>
  <si>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</si>
  <si>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</si>
  <si>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</si>
  <si>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</si>
  <si>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</si>
  <si>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</si>
  <si>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</si>
  <si>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</si>
  <si>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</si>
  <si>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</si>
  <si>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</si>
  <si>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</si>
  <si>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</si>
  <si>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</si>
  <si>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</si>
  <si>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</si>
  <si>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</si>
  <si>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</si>
  <si>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</si>
  <si>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</si>
  <si>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</si>
  <si>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</si>
  <si>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</si>
  <si>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</si>
  <si>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</si>
  <si>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</si>
  <si>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</si>
  <si>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</si>
  <si>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</si>
  <si>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</si>
  <si>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</si>
  <si>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</si>
  <si>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</si>
  <si>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</si>
  <si>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</si>
  <si>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</si>
  <si>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</si>
  <si>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</si>
  <si>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</si>
  <si>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</si>
  <si>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</si>
  <si>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</si>
  <si>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</si>
  <si>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</si>
  <si>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</si>
  <si>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</si>
  <si>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</si>
  <si>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</si>
  <si>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</si>
  <si>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</si>
  <si>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</si>
  <si>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</si>
  <si>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</si>
  <si>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</si>
  <si>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</si>
  <si>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</si>
  <si>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</si>
  <si>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</si>
  <si>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</si>
  <si>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</si>
  <si>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</si>
  <si>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</si>
  <si>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</si>
  <si>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</si>
  <si>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</si>
  <si>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</si>
  <si>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</si>
  <si>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</si>
  <si>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</si>
  <si>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</si>
  <si>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</si>
  <si>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</si>
  <si>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</si>
  <si>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</si>
  <si>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</si>
  <si>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</si>
  <si>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</si>
  <si>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</si>
  <si>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</si>
  <si>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</si>
  <si>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</si>
  <si>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</si>
  <si>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</si>
  <si>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</si>
  <si>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</si>
  <si>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</si>
  <si>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</si>
  <si>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</si>
  <si>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</si>
  <si>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</si>
  <si>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</si>
  <si>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</si>
  <si>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</si>
  <si>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</si>
  <si>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</si>
  <si>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</si>
  <si>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</si>
  <si>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</si>
  <si>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</si>
  <si>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</si>
  <si>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</si>
  <si>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</si>
  <si>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</si>
  <si>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</si>
  <si>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</si>
  <si>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</si>
  <si>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</si>
  <si>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</si>
  <si>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</si>
  <si>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</si>
  <si>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</si>
  <si>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</si>
  <si>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</si>
  <si>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</si>
  <si>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</si>
  <si>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</si>
  <si>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</si>
  <si>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</si>
  <si>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</si>
  <si>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</si>
  <si>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</si>
  <si>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</si>
  <si>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</si>
  <si>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</si>
  <si>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</si>
  <si>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</si>
  <si>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</si>
  <si>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</si>
  <si>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</si>
  <si>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</si>
  <si>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</si>
  <si>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</si>
  <si>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</si>
  <si>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</si>
  <si>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</si>
  <si>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</si>
  <si>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</si>
  <si>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</si>
  <si>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</si>
  <si>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</si>
  <si>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</si>
  <si>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</si>
  <si>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</si>
  <si>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</si>
  <si>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</si>
  <si>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</si>
  <si>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</si>
  <si>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</si>
  <si>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</si>
  <si>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</si>
  <si>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</si>
  <si>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</si>
  <si>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</si>
  <si>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</si>
  <si>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</si>
  <si>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</si>
  <si>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</si>
  <si>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</si>
  <si>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</si>
  <si>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</si>
  <si>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</si>
  <si>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</si>
  <si>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</si>
  <si>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</si>
  <si>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</si>
  <si>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</si>
  <si>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</si>
  <si>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</si>
  <si>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</si>
  <si>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</si>
  <si>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</si>
  <si>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</si>
  <si>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</si>
  <si>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</si>
  <si>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</si>
  <si>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</si>
  <si>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</si>
  <si>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</si>
  <si>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</si>
  <si>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</si>
  <si>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</si>
  <si>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</si>
  <si>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</si>
  <si>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</si>
  <si>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</si>
  <si>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</si>
  <si>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</si>
  <si>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</si>
  <si>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</si>
  <si>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</si>
  <si>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</si>
  <si>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</si>
  <si>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</si>
  <si>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</si>
  <si>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</si>
  <si>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</si>
  <si>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</si>
  <si>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</si>
  <si>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</si>
  <si>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</si>
  <si>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</si>
  <si>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</si>
  <si>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</si>
  <si>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</si>
  <si>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</si>
  <si>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</si>
  <si>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</si>
  <si>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</si>
  <si>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</si>
  <si>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</si>
  <si>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</si>
  <si>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</si>
  <si>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</si>
  <si>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</si>
  <si>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</si>
  <si>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</si>
  <si>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</si>
  <si>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</si>
  <si>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</si>
  <si>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</si>
  <si>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</si>
  <si>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</si>
  <si>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</si>
  <si>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</si>
  <si>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</si>
  <si>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</si>
  <si>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</si>
  <si>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</si>
  <si>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</si>
  <si>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</si>
  <si>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</si>
  <si>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</si>
  <si>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</si>
  <si>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</si>
  <si>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</si>
  <si>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</si>
  <si>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</si>
  <si>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</si>
  <si>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</si>
  <si>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</si>
  <si>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</si>
  <si>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</si>
  <si>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</si>
  <si>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</si>
  <si>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</si>
  <si>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</si>
  <si>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</si>
  <si>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</si>
  <si>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</si>
  <si>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</si>
  <si>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</si>
  <si>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</si>
  <si>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</si>
  <si>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</si>
  <si>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</si>
  <si>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</si>
  <si>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</si>
  <si>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</si>
  <si>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</si>
  <si>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</si>
  <si>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</si>
  <si>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</si>
  <si>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</si>
  <si>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</si>
  <si>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</si>
  <si>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</si>
  <si>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</si>
  <si>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</si>
  <si>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</si>
  <si>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</si>
  <si>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</si>
  <si>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</si>
  <si>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</si>
  <si>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</si>
  <si>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</si>
  <si>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</si>
  <si>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</si>
  <si>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</si>
  <si>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</si>
  <si>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</si>
  <si>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</si>
  <si>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</si>
  <si>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</si>
  <si>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</si>
  <si>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</si>
  <si>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</si>
  <si>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</si>
  <si>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</si>
  <si>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</si>
  <si>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</si>
  <si>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</si>
  <si>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</si>
  <si>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</si>
  <si>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</si>
  <si>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</si>
  <si>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</si>
  <si>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</si>
  <si>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</si>
  <si>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</si>
  <si>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</si>
  <si>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</si>
  <si>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</si>
  <si>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</si>
  <si>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</si>
  <si>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</si>
  <si>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</si>
  <si>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</si>
  <si>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</si>
  <si>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</si>
  <si>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</si>
  <si>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</si>
  <si>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</si>
  <si>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</si>
  <si>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</si>
  <si>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</si>
  <si>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</si>
  <si>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</si>
  <si>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</si>
  <si>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</si>
  <si>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</si>
  <si>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</si>
  <si>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</si>
  <si>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</si>
  <si>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</si>
  <si>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</si>
  <si>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</si>
  <si>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</si>
  <si>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</si>
  <si>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</si>
  <si>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</si>
  <si>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</si>
  <si>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</si>
  <si>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</si>
  <si>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</si>
  <si>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</si>
  <si>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</si>
  <si>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</si>
  <si>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</si>
  <si>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</si>
  <si>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</si>
  <si>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</si>
  <si>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</si>
  <si>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</si>
  <si>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</si>
  <si>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</si>
  <si>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</si>
  <si>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</si>
  <si>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</si>
  <si>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</si>
  <si>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</si>
  <si>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</si>
  <si>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</si>
  <si>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</si>
  <si>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</si>
  <si>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</si>
  <si>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</si>
  <si>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</si>
  <si>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</si>
  <si>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</si>
  <si>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</si>
  <si>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</si>
  <si>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</si>
  <si>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</si>
  <si>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</si>
  <si>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</si>
  <si>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</si>
  <si>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</si>
  <si>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</si>
  <si>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</si>
  <si>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</si>
  <si>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</si>
  <si>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</si>
  <si>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</si>
  <si>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</si>
  <si>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</si>
  <si>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</si>
  <si>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</si>
  <si>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</si>
  <si>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</si>
  <si>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</si>
  <si>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</si>
  <si>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</si>
  <si>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</si>
  <si>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</si>
  <si>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</si>
  <si>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</si>
  <si>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</si>
  <si>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</si>
  <si>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</si>
  <si>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</si>
  <si>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</si>
  <si>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</si>
  <si>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</si>
  <si>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</si>
  <si>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</si>
  <si>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</si>
  <si>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</si>
  <si>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</si>
  <si>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</si>
  <si>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</si>
  <si>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</si>
  <si>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</si>
  <si>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</si>
  <si>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</si>
  <si>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</si>
  <si>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</si>
  <si>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</si>
  <si>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</si>
  <si>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</si>
  <si>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</si>
  <si>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</si>
  <si>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</si>
  <si>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</si>
  <si>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</si>
  <si>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</si>
  <si>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</si>
  <si>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</si>
  <si>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</si>
  <si>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</si>
  <si>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</si>
  <si>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</si>
  <si>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</si>
  <si>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</si>
  <si>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</si>
  <si>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</si>
  <si>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</si>
  <si>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</si>
  <si>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</si>
  <si>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</si>
  <si>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</si>
  <si>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</si>
  <si>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</si>
  <si>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</si>
  <si>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</si>
  <si>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</si>
  <si>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</si>
  <si>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</si>
  <si>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</si>
  <si>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</si>
  <si>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</si>
  <si>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</si>
  <si>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</si>
  <si>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</si>
  <si>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</si>
  <si>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</si>
  <si>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</si>
  <si>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</si>
  <si>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</si>
  <si>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</si>
  <si>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</si>
  <si>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</si>
  <si>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</si>
  <si>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</si>
  <si>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</si>
  <si>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</si>
  <si>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</si>
  <si>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</si>
  <si>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</si>
  <si>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</si>
  <si>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</si>
  <si>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</si>
  <si>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</si>
  <si>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</si>
  <si>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</si>
  <si>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</si>
  <si>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</si>
  <si>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</si>
  <si>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</si>
  <si>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</si>
  <si>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</si>
  <si>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</si>
  <si>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</si>
  <si>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</si>
  <si>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</si>
  <si>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</si>
  <si>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</si>
  <si>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</si>
  <si>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</si>
  <si>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</si>
  <si>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</si>
  <si>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</si>
  <si>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</si>
  <si>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</si>
  <si>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</si>
  <si>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</si>
  <si>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</si>
  <si>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</si>
  <si>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</si>
  <si>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</si>
  <si>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</si>
  <si>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</si>
  <si>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</si>
  <si>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</si>
  <si>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</si>
  <si>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</si>
  <si>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</si>
  <si>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</si>
  <si>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</si>
  <si>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</si>
  <si>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</si>
  <si>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</si>
  <si>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</si>
  <si>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</si>
  <si>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</si>
  <si>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</si>
  <si>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</si>
  <si>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</si>
  <si>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</si>
  <si>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</si>
  <si>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</si>
  <si>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</si>
  <si>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</si>
  <si>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</si>
  <si>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</si>
  <si>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</si>
  <si>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</si>
  <si>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</si>
  <si>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</si>
  <si>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</si>
  <si>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</si>
  <si>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</si>
  <si>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</si>
  <si>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</si>
  <si>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</si>
  <si>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</si>
  <si>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</si>
  <si>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</si>
  <si>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</si>
  <si>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</si>
  <si>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</si>
  <si>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</si>
  <si>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</si>
  <si>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</si>
  <si>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</si>
  <si>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</si>
  <si>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</si>
  <si>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</si>
  <si>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</si>
  <si>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</si>
  <si>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</si>
  <si>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</si>
  <si>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</si>
  <si>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</si>
  <si>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</si>
  <si>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</si>
  <si>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</si>
  <si>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</si>
  <si>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</si>
  <si>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</si>
  <si>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</si>
  <si>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</si>
  <si>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</si>
  <si>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</si>
  <si>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</si>
  <si>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</si>
  <si>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</si>
  <si>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</si>
  <si>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</si>
  <si>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</si>
  <si>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</si>
  <si>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</si>
  <si>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</si>
  <si>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</si>
  <si>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</si>
  <si>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</si>
  <si>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</si>
  <si>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</si>
  <si>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</si>
  <si>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</si>
  <si>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</si>
  <si>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</si>
  <si>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</si>
  <si>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</si>
  <si>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</si>
  <si>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</si>
  <si>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</si>
  <si>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</si>
  <si>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</si>
  <si>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</si>
  <si>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</si>
  <si>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</si>
  <si>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</si>
  <si>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</si>
  <si>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</si>
  <si>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</si>
  <si>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</si>
  <si>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</si>
  <si>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</si>
  <si>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</si>
  <si>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</si>
  <si>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</si>
  <si>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</si>
  <si>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</si>
  <si>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</si>
  <si>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</si>
  <si>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</si>
  <si>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</si>
  <si>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</si>
  <si>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</si>
  <si>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</si>
  <si>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</si>
  <si>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</si>
  <si>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</si>
  <si>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</si>
  <si>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</si>
  <si>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</si>
  <si>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</si>
  <si>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</si>
  <si>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</si>
  <si>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</si>
  <si>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</si>
  <si>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</si>
  <si>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</si>
  <si>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</si>
  <si>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</si>
  <si>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</si>
  <si>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</si>
  <si>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</si>
  <si>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</si>
  <si>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</si>
  <si>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</si>
  <si>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</si>
  <si>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</si>
  <si>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</si>
  <si>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</si>
  <si>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</si>
  <si>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</si>
  <si>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</si>
  <si>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</si>
  <si>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</si>
  <si>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</si>
  <si>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</si>
  <si>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</si>
  <si>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</si>
  <si>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</si>
  <si>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</si>
  <si>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</si>
  <si>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</si>
  <si>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</si>
  <si>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</si>
  <si>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</si>
  <si>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</si>
  <si>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</si>
  <si>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</si>
  <si>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</si>
  <si>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</si>
  <si>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</si>
  <si>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</si>
  <si>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</si>
  <si>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</si>
  <si>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</si>
  <si>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</si>
  <si>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</si>
  <si>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</si>
  <si>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</si>
  <si>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</si>
  <si>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</si>
  <si>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</si>
  <si>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</si>
  <si>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</si>
  <si>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</si>
  <si>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</si>
  <si>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</si>
  <si>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</si>
  <si>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</si>
  <si>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</si>
  <si>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</si>
  <si>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</si>
  <si>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</si>
  <si>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</si>
  <si>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</si>
  <si>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</si>
  <si>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</si>
  <si>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</si>
  <si>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</si>
  <si>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</si>
  <si>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</si>
  <si>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</si>
  <si>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</si>
  <si>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</si>
  <si>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</si>
  <si>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</si>
  <si>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</si>
  <si>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</si>
  <si>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</si>
  <si>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</si>
  <si>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</si>
  <si>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</si>
  <si>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</si>
  <si>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</si>
  <si>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</si>
  <si>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</si>
  <si>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</si>
  <si>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</si>
  <si>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</si>
  <si>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</si>
  <si>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</si>
  <si>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</si>
  <si>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</si>
  <si>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</si>
  <si>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</si>
  <si>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</si>
  <si>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</si>
  <si>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</si>
  <si>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</si>
  <si>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</si>
  <si>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</si>
  <si>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</si>
  <si>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</si>
  <si>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</si>
  <si>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</si>
  <si>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</si>
  <si>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</si>
  <si>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</si>
  <si>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</si>
  <si>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</si>
  <si>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</si>
  <si>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</si>
  <si>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</si>
  <si>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</si>
  <si>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</si>
  <si>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</si>
  <si>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</si>
  <si>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</si>
  <si>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</si>
  <si>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</si>
  <si>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</si>
  <si>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</si>
  <si>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</si>
  <si>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</si>
  <si>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</si>
  <si>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</si>
  <si>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</si>
  <si>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</si>
  <si>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</si>
  <si>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</si>
  <si>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</si>
  <si>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</si>
  <si>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</si>
  <si>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</si>
  <si>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</si>
  <si>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</si>
  <si>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</si>
  <si>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</si>
  <si>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</si>
  <si>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</si>
  <si>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</si>
  <si>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</si>
  <si>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</si>
  <si>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</si>
  <si>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</si>
  <si>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</si>
  <si>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</si>
  <si>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</si>
  <si>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</si>
  <si>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</si>
  <si>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</si>
  <si>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</si>
  <si>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</si>
  <si>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</si>
  <si>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</si>
  <si>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</si>
  <si>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</si>
  <si>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</si>
  <si>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</si>
  <si>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</si>
  <si>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</si>
  <si>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</si>
  <si>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</si>
  <si>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</si>
  <si>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</si>
  <si>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</si>
  <si>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</si>
  <si>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</si>
  <si>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</si>
  <si>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</si>
  <si>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</si>
  <si>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</si>
  <si>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</si>
  <si>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</si>
  <si>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</si>
  <si>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</si>
  <si>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</si>
  <si>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</si>
  <si>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</si>
  <si>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</si>
  <si>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</si>
  <si>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</si>
  <si>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</si>
  <si>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</si>
  <si>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</si>
  <si>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</si>
  <si>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</si>
  <si>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</si>
  <si>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</si>
  <si>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</si>
  <si>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</si>
  <si>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</si>
  <si>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</si>
  <si>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</si>
  <si>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</si>
  <si>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</si>
  <si>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</si>
  <si>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</si>
  <si>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</si>
  <si>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</si>
  <si>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</si>
  <si>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</si>
  <si>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</si>
  <si>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</si>
  <si>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</si>
  <si>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</si>
  <si>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</si>
  <si>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</si>
  <si>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</si>
  <si>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</si>
  <si>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</si>
  <si>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</si>
  <si>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</si>
  <si>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</si>
  <si>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</si>
  <si>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</si>
  <si>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</si>
  <si>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</si>
  <si>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</si>
  <si>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</si>
  <si>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</si>
  <si>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</si>
  <si>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</si>
  <si>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</si>
  <si>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</si>
  <si>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</si>
  <si>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</si>
  <si>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</si>
  <si>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</si>
  <si>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</si>
  <si>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</si>
  <si>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</si>
  <si>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</si>
  <si>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</si>
  <si>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</si>
  <si>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</si>
  <si>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</si>
  <si>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</si>
  <si>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</si>
  <si>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</si>
  <si>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</si>
  <si>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</si>
  <si>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</si>
  <si>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</si>
  <si>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</si>
  <si>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</si>
  <si>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</si>
  <si>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</si>
  <si>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</si>
  <si>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</si>
  <si>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</si>
  <si>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</si>
  <si>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</si>
  <si>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</si>
  <si>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</si>
  <si>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</si>
  <si>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</si>
  <si>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</si>
  <si>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</si>
  <si>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</si>
  <si>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</si>
  <si>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</si>
  <si>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</si>
  <si>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</si>
  <si>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</si>
  <si>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</si>
  <si>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</si>
  <si>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</si>
  <si>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</si>
  <si>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</si>
  <si>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</si>
  <si>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</si>
  <si>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</si>
  <si>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</si>
  <si>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</si>
  <si>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</si>
  <si>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</si>
  <si>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</si>
  <si>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</si>
  <si>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</si>
  <si>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</si>
  <si>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</si>
  <si>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</si>
  <si>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</si>
  <si>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</si>
  <si>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</si>
  <si>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</si>
  <si>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</si>
  <si>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</si>
  <si>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</si>
  <si>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</si>
  <si>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</si>
  <si>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</si>
  <si>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</si>
  <si>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</si>
  <si>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</si>
  <si>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</si>
  <si>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</si>
  <si>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</si>
  <si>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</si>
  <si>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</si>
  <si>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</si>
  <si>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</si>
  <si>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</si>
  <si>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</si>
  <si>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</si>
  <si>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</si>
  <si>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</si>
  <si>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</si>
  <si>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</si>
  <si>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</si>
  <si>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</si>
  <si>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</si>
  <si>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</si>
  <si>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</si>
  <si>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</si>
  <si>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</si>
  <si>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</si>
  <si>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</si>
  <si>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</si>
  <si>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</si>
  <si>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</si>
  <si>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</si>
  <si>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</si>
  <si>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</si>
  <si>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</si>
  <si>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</si>
  <si>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</si>
  <si>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</si>
  <si>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</si>
  <si>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</si>
  <si>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</si>
  <si>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</si>
  <si>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</si>
  <si>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</si>
  <si>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</si>
  <si>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</si>
  <si>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</si>
  <si>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</si>
  <si>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</si>
  <si>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</si>
  <si>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</si>
  <si>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</si>
  <si>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</si>
  <si>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</si>
  <si>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</si>
  <si>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</si>
  <si>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</si>
  <si>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</si>
  <si>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</si>
  <si>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</si>
  <si>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</si>
  <si>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</si>
  <si>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</si>
  <si>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</si>
  <si>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</si>
  <si>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</si>
  <si>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</si>
  <si>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</si>
  <si>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</si>
  <si>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</si>
  <si>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</si>
  <si>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</si>
  <si>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</si>
  <si>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</si>
  <si>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</si>
  <si>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</si>
  <si>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</si>
  <si>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</si>
  <si>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</si>
  <si>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</si>
  <si>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</si>
  <si>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</si>
  <si>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</si>
  <si>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</si>
  <si>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</si>
  <si>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</si>
  <si>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</si>
  <si>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</si>
  <si>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</si>
  <si>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</si>
  <si>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</si>
  <si>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</si>
  <si>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</si>
  <si>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</si>
  <si>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</si>
  <si>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</si>
  <si>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</si>
  <si>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</si>
  <si>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</si>
  <si>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</si>
  <si>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</si>
  <si>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</si>
  <si>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</si>
  <si>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</si>
  <si>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</si>
  <si>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</si>
  <si>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</si>
  <si>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</si>
  <si>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</si>
  <si>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</si>
  <si>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</si>
  <si>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</si>
  <si>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</si>
  <si>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</si>
  <si>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</si>
  <si>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</si>
  <si>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</si>
  <si>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</si>
  <si>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</si>
  <si>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</si>
  <si>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</si>
  <si>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</si>
  <si>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</si>
  <si>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</si>
  <si>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</si>
  <si>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</si>
  <si>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</si>
  <si>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</si>
  <si>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</si>
  <si>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</si>
  <si>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</si>
  <si>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</si>
  <si>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</si>
  <si>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</si>
  <si>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</si>
  <si>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</si>
  <si>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</si>
  <si>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</si>
  <si>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</si>
  <si>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</si>
  <si>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</si>
  <si>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</si>
  <si>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</si>
  <si>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</si>
  <si>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</si>
  <si>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</si>
  <si>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</si>
  <si>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</si>
  <si>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</si>
  <si>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</si>
  <si>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</si>
  <si>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</si>
  <si>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</si>
  <si>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</si>
  <si>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</si>
  <si>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</si>
  <si>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</si>
  <si>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</si>
  <si>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</si>
  <si>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</si>
  <si>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</si>
  <si>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</si>
  <si>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</si>
  <si>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</si>
  <si>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</si>
  <si>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</si>
  <si>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</si>
  <si>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</si>
  <si>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</si>
  <si>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</si>
  <si>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</si>
  <si>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</si>
  <si>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</si>
  <si>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</si>
  <si>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</si>
  <si>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</si>
  <si>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</si>
  <si>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</si>
  <si>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</si>
  <si>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</si>
  <si>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</si>
  <si>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</si>
  <si>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</si>
  <si>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</si>
  <si>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</si>
  <si>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</si>
  <si>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</si>
  <si>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</si>
  <si>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</si>
  <si>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</si>
  <si>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</si>
  <si>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</si>
  <si>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</si>
  <si>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</si>
  <si>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</si>
  <si>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</si>
  <si>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</si>
  <si>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</si>
  <si>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</si>
  <si>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</si>
  <si>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</si>
  <si>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</si>
  <si>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</si>
  <si>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</si>
  <si>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</si>
  <si>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</si>
  <si>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</si>
  <si>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</si>
  <si>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</si>
  <si>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</si>
  <si>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</si>
  <si>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</si>
  <si>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</si>
  <si>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</si>
  <si>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</si>
  <si>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</si>
  <si>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</si>
  <si>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</si>
  <si>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</si>
  <si>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</si>
  <si>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</si>
  <si>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</si>
  <si>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</si>
  <si>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</si>
  <si>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</si>
  <si>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</si>
  <si>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</si>
  <si>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</si>
  <si>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</si>
  <si>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</si>
  <si>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</si>
  <si>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</si>
  <si>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</si>
  <si>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</si>
  <si>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</si>
  <si>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</si>
  <si>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</si>
  <si>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</si>
  <si>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</si>
  <si>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</si>
  <si>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</si>
  <si>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</si>
  <si>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</si>
  <si>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</si>
  <si>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</si>
  <si>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</si>
  <si>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</si>
  <si>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</si>
  <si>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</si>
  <si>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</si>
  <si>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</si>
  <si>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</si>
  <si>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</si>
  <si>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</si>
  <si>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</si>
  <si>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</si>
  <si>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</si>
  <si>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</si>
  <si>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</si>
  <si>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</si>
  <si>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</si>
  <si>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</si>
  <si>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</si>
  <si>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</si>
  <si>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</si>
  <si>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</si>
  <si>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</si>
  <si>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</si>
  <si>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</si>
  <si>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</si>
  <si>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</si>
  <si>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</si>
  <si>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</si>
  <si>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</si>
  <si>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</si>
  <si>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</si>
  <si>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</si>
  <si>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</si>
  <si>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</si>
  <si>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</si>
  <si>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</si>
  <si>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</si>
  <si>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</si>
  <si>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</si>
  <si>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</si>
  <si>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</si>
  <si>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</si>
  <si>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</si>
  <si>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</si>
  <si>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</si>
  <si>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</si>
  <si>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</si>
  <si>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</si>
  <si>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</si>
  <si>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</si>
  <si>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</si>
  <si>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</si>
  <si>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</si>
  <si>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</si>
  <si>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</si>
  <si>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</si>
  <si>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</si>
  <si>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</si>
  <si>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</si>
  <si>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</si>
  <si>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</si>
  <si>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</si>
  <si>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</si>
  <si>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</si>
  <si>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</si>
  <si>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</si>
  <si>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</si>
  <si>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</si>
  <si>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</si>
  <si>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</si>
  <si>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</si>
  <si>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</si>
  <si>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</si>
  <si>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</si>
  <si>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</si>
  <si>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</si>
  <si>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</si>
  <si>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</si>
  <si>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</si>
  <si>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</si>
  <si>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</si>
  <si>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</si>
  <si>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</si>
  <si>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</si>
  <si>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</si>
  <si>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</si>
  <si>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</si>
  <si>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</si>
  <si>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</si>
  <si>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</si>
  <si>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</si>
  <si>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</si>
  <si>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</si>
  <si>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</si>
  <si>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</si>
  <si>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</si>
  <si>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</si>
  <si>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</si>
  <si>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</si>
  <si>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</si>
  <si>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</si>
  <si>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</si>
  <si>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</si>
  <si>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</si>
  <si>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</si>
  <si>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</si>
  <si>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</si>
  <si>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</si>
  <si>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</si>
  <si>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</si>
  <si>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</si>
  <si>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</si>
  <si>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</si>
  <si>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</si>
  <si>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</si>
  <si>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</si>
  <si>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</si>
  <si>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</si>
  <si>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</si>
  <si>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</si>
  <si>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</si>
  <si>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</si>
  <si>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</si>
  <si>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</si>
  <si>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</si>
  <si>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</si>
  <si>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</si>
  <si>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</si>
  <si>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</si>
  <si>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</si>
  <si>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</si>
  <si>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</si>
  <si>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</si>
  <si>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</si>
  <si>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</si>
  <si>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</si>
  <si>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</si>
  <si>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</si>
  <si>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</si>
  <si>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</si>
  <si>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</si>
  <si>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</si>
  <si>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</si>
  <si>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</si>
  <si>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</si>
  <si>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</si>
  <si>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</si>
  <si>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</si>
  <si>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</si>
  <si>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</si>
  <si>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</si>
  <si>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</si>
  <si>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</si>
  <si>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</si>
  <si>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</si>
  <si>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</si>
  <si>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</si>
  <si>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</si>
  <si>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</si>
  <si>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</si>
  <si>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</si>
  <si>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</si>
  <si>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</si>
  <si>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</si>
  <si>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</si>
  <si>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</si>
  <si>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</si>
  <si>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</si>
  <si>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</si>
  <si>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</si>
  <si>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</si>
  <si>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</si>
  <si>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</si>
  <si>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</si>
  <si>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</si>
  <si>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</si>
  <si>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</si>
  <si>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</si>
  <si>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</si>
  <si>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</si>
  <si>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</si>
  <si>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</si>
  <si>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</si>
  <si>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</si>
  <si>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</si>
  <si>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</si>
  <si>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</si>
  <si>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</si>
  <si>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</si>
  <si>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</si>
  <si>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</si>
  <si>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</si>
  <si>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</si>
  <si>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</si>
  <si>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</si>
  <si>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</si>
  <si>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</si>
  <si>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</si>
  <si>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</si>
  <si>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</si>
  <si>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</si>
  <si>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</si>
  <si>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</si>
  <si>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</si>
  <si>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</si>
  <si>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</si>
  <si>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</si>
  <si>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</si>
  <si>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</si>
  <si>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</si>
  <si>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</si>
  <si>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</si>
  <si>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</si>
  <si>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</si>
  <si>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</si>
  <si>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</si>
  <si>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</si>
  <si>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</si>
  <si>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</si>
  <si>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</si>
  <si>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</si>
  <si>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</si>
  <si>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</si>
  <si>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</si>
  <si>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</si>
  <si>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</si>
  <si>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</si>
  <si>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</si>
  <si>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</si>
  <si>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</si>
  <si>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</si>
  <si>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</si>
  <si>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</si>
  <si>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</si>
  <si>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</si>
  <si>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</si>
  <si>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</si>
  <si>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</si>
  <si>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</si>
  <si>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</si>
  <si>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</si>
  <si>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</si>
  <si>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</si>
  <si>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</si>
  <si>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</si>
  <si>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</si>
  <si>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</si>
  <si>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</si>
  <si>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</si>
  <si>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</si>
  <si>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</si>
  <si>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</si>
  <si>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</si>
  <si>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</si>
  <si>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</si>
  <si>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</si>
  <si>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</si>
  <si>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</si>
  <si>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</si>
  <si>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</si>
  <si>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</si>
  <si>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</si>
  <si>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</si>
  <si>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</si>
  <si>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</si>
  <si>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</si>
  <si>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</si>
  <si>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</si>
  <si>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</si>
  <si>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</si>
  <si>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</si>
  <si>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</si>
  <si>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</si>
  <si>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</si>
  <si>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</si>
  <si>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</si>
  <si>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</si>
  <si>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</si>
  <si>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</si>
  <si>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</si>
  <si>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</si>
  <si>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</si>
  <si>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</si>
  <si>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</si>
  <si>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</si>
  <si>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</si>
  <si>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</si>
  <si>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</si>
  <si>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</si>
  <si>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</si>
  <si>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</si>
  <si>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</si>
  <si>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</si>
  <si>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</si>
  <si>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</si>
  <si>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</si>
  <si>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</si>
  <si>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</si>
  <si>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</si>
  <si>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</si>
  <si>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</si>
  <si>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</si>
  <si>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</si>
  <si>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</si>
  <si>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</si>
  <si>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</si>
  <si>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</si>
  <si>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</si>
  <si>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</si>
  <si>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</si>
  <si>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</si>
  <si>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</si>
  <si>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</si>
  <si>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</si>
  <si>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</si>
  <si>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</si>
  <si>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</si>
  <si>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</si>
  <si>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</si>
  <si>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</si>
  <si>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</si>
  <si>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</si>
  <si>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</si>
  <si>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</si>
  <si>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</si>
  <si>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</si>
  <si>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</si>
  <si>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</si>
  <si>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</si>
  <si>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</si>
  <si>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</si>
  <si>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</si>
  <si>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</si>
  <si>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</si>
  <si>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</si>
  <si>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</si>
  <si>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</si>
  <si>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</si>
  <si>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</si>
  <si>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</si>
  <si>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</si>
  <si>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</si>
  <si>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</si>
  <si>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</si>
  <si>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</si>
  <si>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</si>
  <si>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</si>
  <si>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</si>
  <si>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</si>
  <si>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</si>
  <si>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</si>
  <si>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</si>
  <si>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</si>
  <si>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</si>
  <si>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</si>
  <si>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</si>
  <si>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</si>
  <si>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</si>
  <si>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</si>
  <si>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</si>
  <si>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</si>
  <si>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</si>
  <si>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</si>
  <si>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</si>
  <si>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</si>
  <si>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</si>
  <si>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</si>
  <si>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</si>
  <si>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</si>
  <si>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</si>
  <si>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</si>
  <si>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</si>
  <si>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</si>
  <si>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</si>
  <si>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</si>
  <si>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</si>
  <si>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</si>
  <si>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</si>
  <si>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</si>
  <si>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</si>
  <si>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</si>
  <si>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</si>
  <si>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</si>
  <si>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</si>
  <si>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</si>
  <si>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</si>
  <si>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</si>
  <si>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</si>
  <si>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</si>
  <si>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</si>
  <si>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</si>
  <si>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</si>
  <si>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</si>
  <si>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</si>
  <si>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</si>
  <si>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</si>
  <si>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</si>
  <si>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</si>
  <si>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</si>
  <si>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</si>
  <si>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</si>
  <si>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</si>
  <si>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</si>
  <si>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</si>
  <si>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</si>
  <si>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</si>
  <si>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</si>
  <si>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</si>
  <si>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</si>
  <si>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</si>
  <si>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</si>
  <si>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</si>
  <si>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</si>
  <si>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</si>
  <si>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</si>
  <si>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</si>
  <si>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</si>
  <si>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</si>
  <si>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</si>
  <si>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</si>
  <si>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</si>
  <si>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</si>
  <si>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</si>
  <si>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</si>
  <si>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</si>
  <si>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</si>
  <si>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</si>
  <si>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</si>
  <si>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</si>
  <si>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</si>
  <si>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</si>
  <si>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</si>
  <si>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</si>
  <si>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</si>
  <si>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</si>
  <si>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</si>
  <si>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</si>
  <si>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</si>
  <si>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</si>
  <si>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</si>
  <si>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</si>
  <si>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</si>
  <si>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</si>
  <si>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</si>
  <si>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</si>
  <si>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</si>
  <si>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</si>
  <si>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</si>
  <si>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</si>
  <si>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</si>
  <si>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</si>
  <si>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</si>
  <si>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</si>
  <si>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</si>
  <si>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</si>
  <si>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</si>
  <si>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</si>
  <si>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</si>
  <si>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</si>
  <si>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</si>
  <si>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</si>
  <si>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</si>
  <si>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</si>
  <si>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</si>
  <si>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</si>
  <si>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</si>
  <si>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</si>
  <si>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</si>
  <si>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</si>
  <si>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</si>
  <si>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</si>
  <si>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</si>
  <si>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</si>
  <si>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</si>
  <si>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</si>
  <si>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</si>
  <si>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</si>
  <si>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</si>
  <si>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</si>
  <si>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</si>
  <si>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</si>
  <si>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</si>
  <si>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</si>
  <si>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</si>
  <si>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</si>
  <si>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</si>
  <si>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</si>
  <si>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</si>
  <si>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</si>
  <si>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</si>
  <si>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</si>
  <si>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</si>
  <si>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</si>
  <si>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</si>
  <si>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</si>
  <si>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</si>
  <si>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</si>
  <si>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</si>
  <si>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</si>
  <si>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</si>
  <si>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</si>
  <si>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</si>
  <si>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</si>
  <si>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</si>
  <si>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</si>
  <si>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</si>
  <si>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</si>
  <si>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</si>
  <si>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</si>
  <si>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</si>
  <si>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</si>
  <si>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</si>
  <si>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</si>
  <si>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</si>
  <si>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</si>
  <si>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</si>
  <si>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</si>
  <si>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</si>
  <si>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</si>
  <si>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</si>
  <si>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</si>
  <si>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</si>
  <si>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</si>
  <si>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</si>
  <si>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</si>
  <si>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</si>
  <si>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</si>
  <si>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</si>
  <si>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</si>
  <si>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</si>
  <si>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</si>
  <si>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</si>
  <si>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</si>
  <si>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</si>
  <si>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</si>
  <si>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</si>
  <si>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</si>
  <si>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</si>
  <si>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</si>
  <si>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</si>
  <si>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</si>
  <si>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</si>
  <si>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</si>
  <si>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</si>
  <si>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</si>
  <si>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</si>
  <si>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</si>
  <si>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</si>
  <si>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</si>
  <si>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</si>
  <si>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</si>
  <si>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</si>
  <si>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</si>
  <si>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</si>
  <si>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</si>
  <si>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</si>
  <si>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</si>
  <si>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</si>
  <si>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</si>
  <si>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</si>
  <si>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</si>
  <si>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</si>
  <si>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</si>
  <si>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</si>
  <si>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</si>
  <si>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</si>
  <si>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</si>
  <si>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</si>
  <si>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</si>
  <si>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</si>
  <si>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</si>
  <si>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</si>
  <si>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</si>
  <si>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</si>
  <si>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</si>
  <si>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</si>
  <si>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</si>
  <si>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</si>
  <si>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</si>
  <si>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</si>
  <si>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</si>
  <si>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</si>
  <si>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</si>
  <si>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</si>
  <si>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</si>
  <si>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</si>
  <si>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</si>
  <si>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</si>
  <si>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</si>
  <si>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</si>
  <si>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</si>
  <si>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</si>
  <si>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</si>
  <si>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</si>
  <si>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</si>
  <si>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</si>
  <si>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</si>
  <si>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</si>
  <si>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</si>
  <si>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</si>
  <si>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</si>
  <si>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</si>
  <si>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</si>
  <si>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</si>
  <si>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</si>
  <si>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</si>
  <si>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</si>
  <si>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</si>
  <si>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</si>
  <si>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</si>
  <si>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</si>
  <si>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</si>
  <si>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</si>
  <si>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</si>
  <si>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</si>
  <si>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</si>
  <si>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</si>
  <si>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</si>
  <si>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</si>
  <si>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</si>
  <si>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</si>
  <si>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</si>
  <si>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</si>
  <si>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</si>
  <si>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</si>
  <si>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</si>
  <si>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</si>
  <si>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</si>
  <si>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</si>
  <si>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</si>
  <si>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</si>
  <si>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</si>
  <si>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</si>
  <si>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</si>
  <si>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</si>
  <si>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</si>
  <si>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</si>
  <si>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</si>
  <si>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</si>
  <si>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</si>
  <si>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</si>
  <si>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</si>
  <si>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</si>
  <si>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</si>
  <si>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</si>
  <si>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</si>
  <si>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</si>
  <si>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</si>
  <si>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</si>
  <si>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</si>
  <si>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</si>
  <si>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</si>
  <si>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</si>
  <si>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</si>
  <si>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</si>
  <si>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</si>
  <si>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</si>
  <si>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</si>
  <si>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</si>
  <si>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</si>
  <si>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</si>
  <si>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</si>
  <si>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</si>
  <si>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</si>
  <si>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</si>
  <si>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</si>
  <si>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</si>
  <si>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</si>
  <si>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</si>
  <si>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</si>
  <si>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</si>
  <si>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</si>
  <si>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</si>
  <si>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</si>
  <si>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</si>
  <si>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</si>
  <si>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</si>
  <si>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</si>
  <si>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</si>
  <si>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</si>
  <si>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</si>
  <si>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</si>
  <si>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</si>
  <si>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</si>
  <si>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</si>
  <si>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</si>
  <si>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</si>
  <si>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</si>
  <si>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</si>
  <si>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</si>
  <si>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</si>
  <si>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</si>
  <si>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</si>
  <si>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</si>
  <si>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</si>
  <si>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</si>
  <si>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</si>
  <si>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</si>
  <si>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</si>
  <si>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</si>
  <si>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</si>
  <si>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</si>
  <si>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</si>
  <si>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</si>
  <si>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</si>
  <si>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</si>
  <si>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</si>
  <si>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</si>
  <si>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</si>
  <si>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</si>
  <si>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</si>
  <si>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</si>
  <si>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</si>
  <si>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</si>
  <si>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</si>
  <si>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</si>
  <si>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</si>
  <si>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</si>
  <si>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</si>
  <si>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</si>
  <si>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</si>
  <si>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</si>
  <si>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</si>
  <si>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</si>
  <si>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</si>
  <si>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</si>
  <si>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</si>
  <si>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</si>
  <si>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</si>
  <si>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</si>
  <si>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</si>
  <si>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</si>
  <si>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</si>
  <si>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</si>
  <si>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</si>
  <si>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</si>
  <si>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</si>
  <si>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</si>
  <si>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</si>
  <si>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</si>
  <si>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</si>
  <si>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</si>
  <si>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</si>
  <si>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</si>
  <si>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</si>
  <si>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</si>
  <si>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</si>
  <si>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</si>
  <si>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</si>
  <si>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</si>
  <si>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</si>
  <si>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</si>
  <si>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</si>
  <si>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</si>
  <si>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</si>
  <si>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</si>
  <si>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</si>
  <si>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</si>
  <si>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</si>
  <si>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</si>
  <si>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</si>
  <si>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</si>
  <si>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</si>
  <si>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</si>
  <si>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</si>
  <si>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</si>
  <si>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</si>
  <si>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</si>
  <si>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</si>
  <si>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</si>
  <si>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</si>
  <si>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</si>
  <si>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</si>
  <si>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</si>
  <si>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</si>
  <si>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</si>
  <si>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</si>
  <si>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</si>
  <si>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</si>
  <si>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</si>
  <si>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</si>
  <si>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</si>
  <si>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</si>
  <si>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</si>
  <si>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</si>
  <si>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</si>
  <si>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</si>
  <si>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</si>
  <si>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</si>
  <si>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</si>
  <si>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</si>
  <si>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</si>
  <si>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</si>
  <si>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</si>
  <si>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</si>
  <si>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</si>
  <si>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</si>
  <si>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</si>
  <si>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</si>
  <si>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</si>
  <si>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</si>
  <si>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</si>
  <si>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</si>
  <si>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</si>
  <si>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</si>
  <si>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</si>
  <si>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</si>
  <si>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</si>
  <si>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</si>
  <si>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</si>
  <si>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</si>
  <si>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</si>
  <si>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</si>
  <si>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</si>
  <si>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</si>
  <si>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</si>
  <si>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</si>
  <si>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</si>
  <si>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</si>
  <si>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</si>
  <si>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</si>
  <si>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</si>
  <si>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</si>
  <si>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</si>
  <si>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</si>
  <si>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</si>
  <si>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</si>
  <si>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</si>
  <si>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</si>
  <si>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</si>
  <si>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</si>
  <si>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</si>
  <si>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</si>
  <si>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</si>
  <si>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</si>
  <si>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</si>
  <si>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</si>
  <si>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</si>
  <si>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</si>
  <si>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</si>
  <si>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</si>
  <si>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</si>
  <si>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</si>
  <si>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</si>
  <si>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</si>
  <si>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</si>
  <si>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</si>
  <si>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</si>
  <si>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</si>
  <si>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</si>
  <si>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</si>
  <si>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</si>
  <si>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</si>
  <si>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</si>
  <si>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</si>
  <si>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</si>
  <si>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</si>
  <si>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</si>
  <si>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</si>
  <si>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</si>
  <si>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</si>
  <si>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</si>
  <si>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</si>
  <si>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</si>
  <si>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</si>
  <si>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</si>
  <si>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</si>
  <si>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</si>
  <si>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</si>
  <si>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</si>
  <si>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</si>
  <si>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</si>
  <si>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</si>
  <si>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</si>
  <si>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</si>
  <si>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</si>
  <si>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</si>
  <si>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</si>
  <si>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</si>
  <si>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</si>
  <si>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</si>
  <si>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</si>
  <si>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</si>
  <si>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</si>
  <si>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</si>
  <si>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</si>
  <si>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</si>
  <si>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</si>
  <si>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</si>
  <si>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</si>
  <si>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</si>
  <si>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</si>
  <si>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</si>
  <si>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</si>
  <si>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</si>
  <si>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</si>
  <si>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</si>
  <si>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</si>
  <si>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</si>
  <si>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</si>
  <si>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</si>
  <si>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</si>
  <si>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</si>
  <si>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</si>
  <si>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</si>
  <si>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</si>
  <si>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</si>
  <si>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</si>
  <si>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</si>
  <si>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</si>
  <si>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</si>
  <si>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</si>
  <si>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</si>
  <si>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</si>
  <si>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</si>
  <si>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</si>
  <si>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</si>
  <si>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</si>
  <si>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</si>
  <si>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</si>
  <si>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</si>
  <si>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</si>
  <si>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</si>
  <si>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</si>
  <si>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</si>
  <si>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</si>
  <si>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</si>
  <si>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</si>
  <si>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</si>
  <si>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</si>
  <si>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</si>
  <si>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</si>
  <si>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</si>
  <si>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</si>
  <si>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</si>
  <si>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</si>
  <si>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</si>
  <si>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</si>
  <si>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</si>
  <si>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</si>
  <si>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</si>
  <si>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</si>
  <si>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</si>
  <si>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</si>
  <si>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</si>
  <si>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</si>
  <si>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</si>
  <si>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</si>
  <si>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</si>
  <si>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</si>
  <si>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</si>
  <si>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</si>
  <si>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</si>
  <si>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</si>
  <si>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</si>
  <si>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</si>
  <si>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</si>
  <si>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</si>
  <si>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</si>
  <si>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</si>
  <si>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</si>
  <si>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</si>
  <si>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</si>
  <si>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</si>
  <si>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</si>
  <si>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</si>
  <si>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</si>
  <si>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</si>
  <si>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</si>
  <si>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</si>
  <si>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</si>
  <si>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</si>
  <si>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</si>
  <si>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</si>
  <si>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</si>
  <si>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</si>
  <si>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</si>
  <si>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</si>
  <si>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</si>
  <si>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</si>
  <si>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</si>
  <si>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</si>
  <si>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</si>
  <si>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</si>
  <si>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</si>
  <si>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</si>
  <si>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</si>
  <si>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</si>
  <si>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</si>
  <si>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</si>
  <si>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</si>
  <si>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</si>
  <si>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</si>
  <si>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</si>
  <si>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</si>
  <si>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</si>
  <si>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</si>
  <si>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</si>
  <si>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</si>
  <si>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</si>
  <si>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</si>
  <si>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</si>
  <si>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</si>
  <si>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</si>
  <si>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</si>
  <si>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</si>
  <si>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</si>
  <si>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</si>
  <si>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</si>
  <si>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</si>
  <si>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</si>
  <si>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</si>
  <si>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</si>
  <si>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</si>
  <si>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</si>
  <si>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</si>
  <si>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</si>
  <si>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</si>
  <si>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</si>
  <si>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</si>
  <si>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</si>
  <si>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</si>
  <si>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</si>
  <si>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</si>
  <si>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</si>
  <si>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</si>
  <si>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</si>
  <si>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</si>
  <si>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</si>
  <si>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</si>
  <si>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</si>
  <si>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</si>
  <si>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</si>
  <si>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</si>
  <si>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</si>
  <si>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</si>
  <si>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</si>
  <si>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</si>
  <si>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</si>
  <si>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</si>
  <si>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</si>
  <si>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</si>
  <si>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</si>
  <si>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</si>
  <si>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</si>
  <si>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</si>
  <si>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</si>
  <si>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</si>
  <si>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</si>
  <si>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</si>
  <si>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</si>
  <si>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</si>
  <si>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</si>
  <si>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</si>
  <si>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</si>
  <si>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</si>
  <si>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</si>
  <si>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</si>
  <si>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</si>
  <si>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</si>
  <si>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</si>
  <si>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</si>
  <si>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</si>
  <si>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</si>
  <si>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</si>
  <si>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</si>
  <si>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</si>
  <si>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</si>
  <si>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</si>
  <si>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</si>
  <si>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</si>
  <si>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</si>
  <si>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</si>
  <si>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</si>
  <si>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</si>
  <si>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</si>
  <si>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</si>
  <si>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</si>
  <si>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</si>
  <si>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</si>
  <si>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</si>
  <si>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</si>
  <si>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</si>
  <si>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</si>
  <si>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</si>
  <si>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</si>
  <si>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</si>
  <si>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</si>
  <si>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</si>
  <si>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</si>
  <si>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</si>
  <si>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</si>
  <si>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</si>
  <si>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</si>
  <si>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</si>
  <si>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</si>
  <si>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</si>
  <si>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</si>
  <si>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</si>
  <si>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</si>
  <si>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</si>
  <si>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</si>
  <si>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</si>
  <si>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</si>
  <si>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</si>
  <si>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</si>
  <si>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</si>
  <si>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</si>
  <si>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</si>
  <si>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</si>
  <si>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</si>
  <si>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</si>
  <si>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</si>
  <si>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</si>
  <si>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</si>
  <si>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</si>
  <si>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</si>
  <si>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</si>
  <si>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</si>
  <si>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</si>
  <si>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</si>
  <si>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</si>
  <si>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</si>
  <si>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</si>
  <si>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</si>
  <si>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</si>
  <si>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</si>
  <si>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</si>
  <si>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</si>
  <si>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</si>
  <si>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</si>
  <si>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</si>
  <si>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</si>
  <si>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</si>
  <si>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</si>
  <si>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</si>
  <si>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</si>
  <si>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</si>
  <si>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</si>
  <si>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</si>
  <si>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</si>
  <si>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</si>
  <si>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</si>
  <si>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</si>
  <si>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</si>
  <si>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</si>
  <si>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</si>
  <si>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</si>
  <si>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</si>
  <si>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</si>
  <si>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</si>
  <si>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</si>
  <si>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</si>
  <si>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</si>
  <si>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</si>
  <si>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</si>
  <si>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</si>
  <si>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</si>
  <si>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</si>
  <si>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</si>
  <si>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</si>
  <si>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</si>
  <si>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</si>
  <si>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</si>
  <si>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</si>
  <si>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</si>
  <si>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</si>
  <si>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</si>
  <si>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</si>
  <si>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</si>
  <si>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</si>
  <si>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</si>
  <si>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</si>
  <si>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</si>
  <si>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</si>
  <si>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</si>
  <si>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</si>
  <si>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</si>
  <si>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</si>
  <si>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</si>
  <si>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</si>
  <si>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</si>
  <si>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</si>
  <si>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</si>
  <si>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</si>
  <si>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</si>
  <si>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</si>
  <si>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</si>
  <si>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</si>
  <si>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</si>
  <si>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</si>
  <si>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</si>
  <si>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</si>
  <si>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</si>
  <si>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</si>
  <si>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</si>
  <si>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</si>
  <si>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</si>
  <si>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</si>
  <si>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</si>
  <si>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</si>
  <si>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</si>
  <si>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</si>
  <si>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</si>
  <si>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</si>
  <si>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</si>
  <si>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</si>
  <si>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</si>
  <si>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</si>
  <si>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</si>
  <si>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</si>
  <si>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</si>
  <si>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</si>
  <si>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</si>
  <si>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</si>
  <si>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</si>
  <si>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</si>
  <si>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</si>
  <si>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</si>
  <si>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</si>
  <si>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</si>
  <si>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</si>
  <si>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</si>
  <si>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</si>
  <si>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</si>
  <si>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</si>
  <si>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</si>
  <si>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</si>
  <si>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</si>
  <si>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</si>
  <si>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</si>
  <si>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</si>
  <si>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</si>
  <si>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</si>
  <si>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</si>
  <si>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</si>
  <si>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</si>
  <si>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</si>
  <si>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</si>
  <si>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</si>
  <si>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</si>
  <si>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</si>
  <si>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</si>
  <si>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</si>
  <si>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</si>
  <si>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</si>
  <si>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</si>
  <si>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</si>
  <si>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</si>
  <si>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</si>
  <si>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</si>
  <si>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</si>
  <si>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</si>
  <si>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</si>
  <si>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</si>
  <si>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</si>
  <si>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</si>
  <si>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</si>
  <si>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</si>
  <si>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</si>
  <si>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</si>
  <si>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</si>
  <si>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</si>
  <si>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</si>
  <si>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</si>
  <si>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</si>
  <si>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</si>
  <si>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</si>
  <si>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</si>
  <si>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</si>
  <si>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</si>
  <si>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</si>
  <si>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</si>
  <si>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</si>
  <si>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</si>
  <si>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</si>
  <si>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</si>
  <si>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</si>
  <si>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</si>
  <si>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</si>
  <si>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</si>
  <si>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</si>
  <si>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</si>
  <si>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</si>
  <si>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</si>
  <si>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</si>
  <si>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</si>
  <si>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</si>
  <si>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</si>
  <si>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</si>
  <si>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</si>
  <si>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</si>
  <si>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</si>
  <si>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</si>
  <si>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</si>
  <si>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</si>
  <si>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</si>
  <si>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</si>
  <si>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</si>
  <si>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</si>
  <si>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</si>
  <si>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</si>
  <si>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</si>
  <si>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</si>
  <si>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</si>
  <si>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</si>
  <si>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</si>
  <si>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</si>
  <si>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</si>
  <si>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</si>
  <si>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</si>
  <si>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</si>
  <si>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</si>
  <si>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</si>
  <si>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</si>
  <si>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</si>
  <si>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</si>
  <si>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</si>
  <si>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</si>
  <si>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</si>
  <si>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</si>
  <si>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</si>
  <si>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</si>
  <si>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</si>
  <si>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</si>
  <si>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</si>
  <si>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</si>
  <si>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</si>
  <si>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</si>
  <si>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</si>
  <si>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</si>
  <si>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</si>
  <si>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</si>
  <si>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</si>
  <si>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</si>
  <si>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</si>
  <si>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</si>
  <si>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</si>
  <si>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</si>
  <si>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</si>
  <si>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</si>
  <si>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</si>
  <si>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</si>
  <si>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</si>
  <si>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</si>
  <si>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</si>
  <si>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</si>
  <si>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</si>
  <si>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</si>
  <si>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</si>
  <si>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</si>
  <si>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</si>
  <si>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</si>
  <si>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</si>
  <si>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</si>
  <si>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</si>
  <si>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</si>
  <si>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</si>
  <si>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</si>
  <si>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</si>
  <si>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</si>
  <si>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</si>
  <si>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</si>
  <si>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</si>
  <si>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</si>
  <si>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</si>
  <si>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</si>
  <si>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</si>
  <si>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</si>
  <si>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</si>
  <si>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</si>
  <si>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</si>
  <si>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</si>
  <si>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</si>
  <si>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</si>
  <si>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</si>
  <si>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</si>
  <si>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</si>
  <si>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</si>
  <si>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</si>
  <si>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</si>
  <si>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</si>
  <si>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</si>
  <si>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</si>
  <si>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</si>
  <si>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</si>
  <si>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</si>
  <si>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</si>
  <si>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</si>
  <si>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</si>
  <si>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</si>
  <si>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</si>
  <si>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</si>
  <si>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</si>
  <si>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</si>
  <si>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</si>
  <si>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</si>
  <si>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</si>
  <si>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</si>
  <si>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</si>
  <si>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</si>
  <si>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</si>
  <si>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</si>
  <si>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</si>
  <si>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</si>
  <si>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</si>
  <si>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</si>
  <si>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</si>
  <si>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</si>
  <si>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</si>
  <si>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</si>
  <si>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</si>
  <si>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</si>
  <si>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</si>
  <si>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</si>
  <si>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</si>
  <si>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</si>
  <si>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</si>
  <si>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</si>
  <si>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</si>
  <si>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</si>
  <si>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</si>
  <si>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</si>
  <si>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</si>
  <si>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</si>
  <si>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</si>
  <si>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</si>
  <si>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</si>
  <si>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</si>
  <si>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</si>
  <si>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</si>
  <si>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</si>
  <si>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</si>
  <si>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</si>
  <si>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</si>
  <si>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</si>
  <si>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</si>
  <si>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</si>
  <si>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</si>
  <si>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</si>
  <si>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</si>
  <si>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</si>
  <si>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</si>
  <si>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</si>
  <si>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</si>
  <si>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</si>
  <si>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</si>
  <si>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</si>
  <si>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</si>
  <si>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</si>
  <si>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</si>
  <si>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</si>
  <si>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</si>
  <si>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</si>
  <si>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</si>
  <si>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</si>
  <si>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</si>
  <si>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</si>
  <si>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</si>
  <si>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</si>
  <si>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</si>
  <si>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</si>
  <si>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</si>
  <si>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</si>
  <si>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</si>
  <si>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</si>
  <si>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</si>
  <si>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</si>
  <si>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</si>
  <si>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</si>
  <si>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</si>
  <si>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</si>
  <si>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</si>
  <si>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</si>
  <si>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</si>
  <si>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</si>
  <si>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</si>
  <si>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</si>
  <si>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</si>
  <si>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</si>
  <si>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</si>
  <si>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</si>
  <si>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</si>
  <si>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</si>
  <si>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</si>
  <si>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</si>
  <si>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</si>
  <si>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</si>
  <si>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</si>
  <si>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</si>
  <si>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</si>
  <si>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</si>
  <si>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</si>
  <si>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</si>
  <si>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</si>
  <si>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</si>
  <si>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</si>
  <si>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</si>
  <si>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</si>
  <si>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</si>
  <si>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</si>
  <si>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</si>
  <si>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</si>
  <si>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</si>
  <si>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</si>
  <si>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</si>
  <si>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</si>
  <si>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</si>
  <si>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</si>
  <si>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</si>
  <si>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</si>
  <si>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</si>
  <si>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</si>
  <si>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</si>
  <si>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</si>
  <si>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</si>
  <si>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</si>
  <si>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</si>
  <si>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</si>
  <si>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</si>
  <si>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</si>
  <si>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</si>
  <si>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</si>
  <si>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</si>
  <si>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</si>
  <si>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</si>
  <si>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</si>
  <si>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</si>
  <si>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</si>
  <si>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</si>
  <si>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</si>
  <si>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</si>
  <si>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</si>
  <si>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</si>
  <si>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</si>
  <si>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</si>
  <si>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</si>
  <si>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</si>
  <si>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</si>
  <si>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</si>
  <si>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</si>
  <si>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</si>
  <si>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</si>
  <si>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</si>
  <si>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</si>
  <si>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</si>
  <si>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</si>
  <si>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</si>
  <si>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</si>
  <si>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</si>
  <si>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</si>
  <si>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</si>
  <si>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</si>
  <si>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</si>
  <si>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</si>
  <si>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</si>
  <si>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</si>
  <si>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</si>
  <si>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</si>
  <si>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</si>
  <si>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</si>
  <si>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</si>
  <si>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</si>
  <si>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</si>
  <si>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</si>
  <si>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</si>
  <si>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</si>
  <si>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</si>
  <si>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</si>
  <si>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</si>
  <si>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</si>
  <si>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</si>
  <si>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</si>
  <si>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</si>
  <si>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</si>
  <si>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</si>
  <si>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</si>
  <si>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</si>
  <si>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</si>
  <si>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</si>
  <si>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</si>
  <si>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</si>
  <si>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</si>
  <si>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</si>
  <si>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</si>
  <si>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</si>
  <si>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</si>
  <si>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</si>
  <si>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</si>
  <si>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</si>
  <si>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</si>
  <si>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</si>
  <si>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</si>
  <si>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</si>
  <si>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</si>
  <si>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</si>
  <si>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</si>
  <si>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</si>
  <si>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</si>
  <si>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</si>
  <si>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</si>
  <si>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</si>
  <si>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</si>
  <si>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</si>
  <si>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</si>
  <si>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</si>
  <si>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</si>
  <si>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</si>
  <si>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</si>
  <si>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</si>
  <si>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</si>
  <si>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</si>
  <si>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</si>
  <si>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</si>
  <si>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</si>
  <si>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</si>
  <si>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</si>
  <si>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</si>
  <si>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</si>
  <si>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</si>
  <si>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</si>
  <si>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</si>
  <si>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</si>
  <si>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</si>
  <si>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</si>
  <si>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</si>
  <si>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</si>
  <si>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</si>
  <si>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</si>
  <si>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</si>
  <si>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</si>
  <si>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</si>
  <si>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</si>
  <si>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</si>
  <si>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</si>
  <si>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</si>
  <si>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</si>
  <si>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</si>
  <si>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</si>
  <si>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</si>
  <si>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</si>
  <si>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</si>
  <si>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</si>
  <si>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</si>
  <si>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</si>
  <si>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</si>
  <si>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</si>
  <si>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</si>
  <si>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</si>
  <si>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</si>
  <si>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</si>
  <si>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</si>
  <si>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</si>
  <si>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</si>
  <si>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</si>
  <si>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</si>
  <si>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</si>
  <si>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</si>
  <si>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</si>
  <si>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</si>
  <si>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</si>
  <si>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</si>
  <si>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</si>
  <si>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</si>
  <si>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</si>
  <si>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</si>
  <si>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</si>
  <si>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</si>
  <si>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</si>
  <si>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</si>
  <si>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</si>
  <si>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</si>
  <si>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</si>
  <si>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</si>
  <si>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</si>
  <si>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</si>
  <si>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</si>
  <si>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</si>
  <si>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</si>
  <si>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</si>
  <si>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</si>
  <si>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</si>
  <si>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</si>
  <si>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</si>
  <si>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</si>
  <si>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</si>
  <si>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</si>
  <si>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</si>
  <si>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</si>
  <si>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</si>
  <si>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</si>
  <si>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</si>
  <si>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</si>
  <si>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</si>
  <si>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</si>
  <si>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</si>
  <si>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</si>
  <si>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</si>
  <si>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</si>
  <si>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</si>
  <si>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</si>
  <si>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</si>
  <si>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</si>
  <si>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</si>
  <si>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</si>
  <si>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</si>
  <si>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</si>
  <si>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</si>
  <si>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</si>
  <si>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</si>
  <si>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</si>
  <si>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</si>
  <si>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</si>
  <si>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</si>
  <si>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</si>
  <si>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</si>
  <si>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</si>
  <si>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</si>
  <si>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</si>
  <si>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</si>
  <si>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</si>
  <si>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</si>
  <si>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</si>
  <si>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</si>
  <si>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</si>
  <si>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</si>
  <si>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</si>
  <si>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</si>
  <si>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</si>
  <si>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</si>
  <si>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</si>
  <si>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</si>
  <si>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</si>
  <si>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</si>
  <si>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</si>
  <si>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</si>
  <si>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</si>
  <si>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</si>
  <si>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</si>
  <si>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</si>
  <si>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</si>
  <si>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</si>
  <si>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</si>
  <si>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</si>
  <si>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</si>
  <si>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</si>
  <si>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</si>
  <si>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</si>
  <si>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</si>
  <si>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</si>
  <si>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</si>
  <si>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</si>
  <si>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</si>
  <si>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</si>
  <si>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</si>
  <si>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</si>
  <si>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</si>
  <si>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</si>
  <si>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</si>
  <si>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</si>
  <si>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</si>
  <si>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</si>
  <si>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</si>
  <si>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</si>
  <si>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</si>
  <si>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</si>
  <si>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</si>
  <si>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</si>
  <si>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</si>
  <si>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</si>
  <si>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</si>
  <si>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</si>
  <si>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</si>
  <si>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</si>
  <si>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</si>
  <si>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</si>
  <si>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</si>
  <si>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</si>
  <si>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</si>
  <si>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</si>
  <si>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</si>
  <si>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</si>
  <si>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</si>
  <si>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</si>
  <si>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</si>
  <si>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</si>
  <si>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</si>
  <si>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</si>
  <si>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</si>
  <si>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</si>
  <si>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</si>
  <si>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</si>
  <si>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</si>
  <si>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</si>
  <si>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</si>
  <si>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</si>
  <si>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</si>
  <si>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</si>
  <si>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</si>
  <si>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</si>
  <si>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</si>
  <si>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</si>
  <si>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</si>
  <si>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</si>
  <si>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</si>
  <si>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</si>
  <si>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</si>
  <si>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</si>
  <si>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</si>
  <si>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</si>
  <si>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</si>
  <si>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</si>
  <si>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</si>
  <si>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</si>
  <si>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</si>
  <si>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</si>
  <si>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</si>
  <si>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</si>
  <si>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</si>
  <si>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</si>
  <si>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</si>
  <si>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</si>
  <si>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</si>
  <si>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</si>
  <si>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</si>
  <si>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</si>
  <si>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</si>
  <si>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</si>
  <si>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</si>
  <si>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</si>
  <si>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</si>
  <si>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</si>
  <si>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</si>
  <si>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</si>
  <si>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</si>
  <si>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</si>
  <si>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</si>
  <si>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</si>
  <si>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</si>
  <si>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</si>
  <si>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</si>
  <si>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</si>
  <si>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</si>
  <si>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</si>
  <si>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</si>
  <si>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</si>
  <si>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</si>
  <si>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</si>
  <si>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</si>
  <si>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</si>
  <si>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</si>
  <si>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</si>
  <si>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</si>
  <si>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</si>
  <si>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</si>
  <si>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</si>
  <si>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</si>
  <si>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</si>
  <si>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</si>
  <si>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</si>
  <si>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</si>
  <si>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</si>
  <si>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</si>
  <si>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</si>
  <si>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</si>
  <si>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</si>
  <si>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</si>
  <si>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</si>
  <si>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</si>
  <si>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</si>
  <si>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</si>
  <si>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</si>
  <si>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</si>
  <si>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</si>
  <si>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</si>
  <si>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</si>
  <si>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</si>
  <si>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</si>
  <si>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</si>
  <si>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</si>
  <si>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</si>
  <si>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</si>
  <si>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</si>
  <si>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</si>
  <si>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</si>
  <si>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</si>
  <si>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</si>
  <si>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</si>
  <si>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</si>
  <si>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</si>
  <si>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</si>
  <si>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</si>
  <si>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</si>
  <si>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</si>
  <si>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</si>
  <si>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</si>
  <si>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</si>
  <si>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</si>
  <si>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</si>
  <si>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</si>
  <si>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</si>
  <si>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</si>
  <si>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</si>
  <si>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</si>
  <si>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</si>
  <si>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</si>
  <si>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</si>
  <si>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</si>
  <si>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</si>
  <si>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</si>
  <si>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</si>
  <si>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</si>
  <si>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</si>
  <si>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</si>
  <si>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</si>
  <si>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</si>
  <si>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</si>
  <si>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</si>
  <si>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</si>
  <si>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</si>
  <si>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</si>
  <si>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</si>
  <si>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</si>
  <si>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</si>
  <si>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</si>
  <si>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</si>
  <si>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</si>
  <si>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</si>
  <si>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</si>
  <si>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</si>
  <si>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</si>
  <si>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</si>
  <si>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</si>
  <si>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</si>
  <si>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</si>
  <si>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</si>
  <si>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</si>
  <si>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</si>
  <si>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</si>
  <si>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</si>
  <si>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</si>
  <si>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</si>
  <si>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</si>
  <si>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</si>
  <si>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</si>
  <si>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</si>
  <si>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</si>
  <si>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</si>
  <si>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</si>
  <si>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</si>
  <si>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</si>
  <si>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</si>
  <si>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</si>
  <si>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</si>
  <si>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</si>
  <si>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</si>
  <si>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</si>
  <si>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</si>
  <si>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</si>
  <si>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</si>
  <si>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</si>
  <si>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</si>
  <si>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</si>
  <si>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</si>
  <si>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</si>
  <si>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</si>
  <si>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</si>
  <si>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</si>
  <si>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</si>
  <si>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</si>
  <si>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</si>
  <si>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</si>
  <si>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</si>
  <si>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</si>
  <si>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</si>
  <si>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</si>
  <si>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</si>
  <si>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</si>
  <si>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</si>
  <si>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</si>
  <si>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</si>
  <si>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</si>
  <si>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</si>
  <si>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</si>
  <si>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</si>
  <si>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</si>
  <si>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</si>
  <si>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</si>
  <si>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</si>
  <si>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</si>
  <si>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</si>
  <si>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</si>
  <si>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</si>
  <si>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</si>
  <si>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</si>
  <si>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</si>
  <si>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</si>
  <si>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</si>
  <si>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</si>
  <si>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</si>
  <si>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</si>
  <si>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</si>
  <si>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</si>
  <si>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</si>
  <si>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</si>
  <si>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</si>
  <si>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</si>
  <si>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</si>
  <si>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</si>
  <si>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</si>
  <si>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</si>
  <si>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</si>
  <si>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</si>
  <si>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</si>
  <si>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</si>
  <si>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</si>
  <si>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</si>
  <si>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</si>
  <si>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</si>
  <si>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</si>
  <si>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</si>
  <si>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</si>
  <si>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</si>
  <si>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</si>
  <si>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</si>
  <si>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</si>
  <si>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</si>
  <si>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</si>
  <si>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</si>
  <si>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</si>
  <si>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</si>
  <si>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</si>
  <si>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</si>
  <si>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</si>
  <si>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</si>
  <si>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</si>
  <si>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</si>
  <si>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</si>
  <si>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</si>
  <si>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</si>
  <si>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</si>
  <si>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</si>
  <si>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</si>
  <si>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</si>
  <si>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</si>
  <si>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</si>
  <si>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</si>
  <si>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</si>
  <si>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</si>
  <si>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</si>
  <si>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</si>
  <si>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</si>
  <si>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</si>
  <si>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</si>
  <si>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</si>
  <si>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</si>
  <si>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</si>
  <si>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</si>
  <si>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</si>
  <si>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</si>
  <si>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</si>
  <si>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</si>
  <si>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</si>
  <si>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</si>
  <si>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</si>
  <si>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</si>
  <si>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</si>
  <si>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</si>
  <si>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</si>
  <si>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</si>
  <si>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</si>
  <si>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</si>
  <si>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</si>
  <si>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</si>
  <si>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</si>
  <si>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</si>
  <si>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</si>
  <si>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</si>
  <si>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</si>
  <si>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</si>
  <si>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</si>
  <si>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</si>
  <si>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</si>
  <si>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</si>
  <si>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</si>
  <si>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</si>
  <si>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</si>
  <si>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</si>
  <si>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</si>
  <si>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</si>
  <si>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</si>
  <si>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</si>
  <si>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</si>
  <si>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</si>
  <si>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</si>
  <si>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</si>
  <si>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</si>
  <si>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</si>
  <si>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</si>
  <si>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</si>
  <si>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</si>
  <si>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</si>
  <si>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</si>
  <si>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</si>
  <si>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</si>
  <si>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</si>
  <si>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</si>
  <si>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</si>
  <si>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</si>
  <si>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</si>
  <si>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</si>
  <si>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</si>
  <si>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</si>
  <si>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</si>
  <si>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</si>
  <si>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</si>
  <si>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</si>
  <si>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</si>
  <si>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</si>
  <si>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</si>
  <si>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</si>
  <si>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</si>
  <si>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</si>
  <si>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</si>
  <si>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</si>
  <si>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</si>
  <si>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</si>
  <si>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</si>
  <si>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</si>
  <si>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</si>
  <si>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</si>
  <si>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</si>
  <si>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</si>
  <si>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</si>
  <si>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</si>
  <si>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</si>
  <si>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</si>
  <si>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</si>
  <si>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</si>
  <si>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</si>
  <si>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</si>
  <si>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</si>
  <si>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</si>
  <si>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</si>
  <si>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</si>
  <si>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</si>
  <si>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</si>
  <si>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</si>
  <si>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</si>
  <si>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</si>
  <si>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</si>
  <si>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</si>
  <si>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</si>
  <si>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</si>
  <si>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</si>
  <si>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</si>
  <si>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</si>
  <si>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</si>
  <si>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</si>
  <si>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</si>
  <si>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</si>
  <si>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</si>
  <si>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</si>
  <si>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</si>
  <si>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</si>
  <si>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</si>
  <si>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</si>
  <si>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</si>
  <si>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</si>
  <si>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</si>
  <si>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</si>
  <si>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</si>
  <si>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</si>
  <si>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</si>
  <si>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</si>
  <si>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</si>
  <si>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</si>
  <si>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</si>
  <si>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</si>
  <si>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</si>
  <si>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</si>
  <si>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</si>
  <si>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</si>
  <si>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</si>
  <si>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</si>
  <si>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</si>
  <si>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</si>
  <si>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</si>
  <si>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</si>
  <si>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</si>
  <si>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</si>
  <si>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</si>
  <si>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</si>
  <si>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</si>
  <si>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</si>
  <si>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</si>
  <si>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</si>
  <si>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</si>
  <si>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</si>
  <si>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</si>
  <si>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</si>
  <si>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</si>
  <si>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</si>
  <si>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</si>
  <si>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</si>
  <si>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</si>
  <si>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</si>
  <si>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</si>
  <si>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</si>
  <si>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</si>
  <si>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</si>
  <si>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</si>
  <si>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</si>
  <si>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</si>
  <si>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</si>
  <si>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</si>
  <si>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</si>
  <si>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</si>
  <si>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</si>
  <si>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</si>
  <si>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</si>
  <si>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</si>
  <si>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</si>
  <si>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</si>
  <si>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</si>
  <si>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</si>
  <si>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</si>
  <si>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</si>
  <si>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</si>
  <si>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</si>
  <si>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</si>
  <si>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</si>
  <si>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</si>
  <si>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</si>
  <si>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</si>
  <si>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</si>
  <si>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</si>
  <si>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</si>
  <si>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</si>
  <si>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</si>
  <si>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</si>
  <si>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</si>
  <si>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</si>
  <si>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</si>
  <si>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</si>
  <si>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</si>
  <si>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</si>
  <si>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</si>
  <si>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</si>
  <si>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</si>
  <si>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</si>
  <si>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</si>
  <si>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</si>
  <si>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</si>
  <si>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</si>
  <si>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</si>
  <si>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</si>
  <si>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</si>
  <si>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</si>
  <si>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</si>
  <si>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</si>
  <si>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</si>
  <si>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</si>
  <si>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</si>
  <si>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</si>
  <si>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</si>
  <si>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</si>
  <si>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</si>
  <si>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</si>
  <si>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</si>
  <si>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</si>
  <si>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</si>
  <si>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</si>
  <si>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</si>
  <si>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</si>
  <si>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</si>
  <si>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</si>
  <si>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</si>
  <si>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</si>
  <si>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</si>
  <si>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</si>
  <si>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</si>
  <si>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</si>
  <si>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</si>
  <si>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</si>
  <si>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</si>
  <si>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</si>
  <si>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</si>
  <si>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</si>
  <si>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</si>
  <si>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</si>
  <si>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</si>
  <si>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</si>
  <si>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</si>
  <si>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</si>
  <si>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</si>
  <si>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</si>
  <si>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</si>
  <si>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</si>
  <si>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</si>
  <si>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</si>
  <si>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</si>
  <si>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</si>
  <si>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</si>
  <si>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</si>
  <si>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</si>
  <si>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</si>
  <si>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</si>
  <si>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</si>
  <si>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</si>
  <si>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</si>
  <si>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</si>
  <si>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</si>
  <si>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</si>
  <si>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</si>
  <si>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</si>
  <si>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</si>
  <si>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</si>
  <si>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</si>
  <si>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</si>
  <si>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</si>
  <si>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</si>
  <si>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</si>
  <si>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</si>
  <si>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</si>
  <si>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</si>
  <si>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</si>
  <si>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</si>
  <si>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</si>
  <si>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</si>
  <si>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</si>
  <si>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</si>
  <si>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</si>
  <si>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</si>
  <si>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</si>
  <si>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</si>
  <si>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</si>
  <si>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</si>
  <si>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</si>
  <si>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</si>
  <si>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</si>
  <si>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</si>
  <si>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</si>
  <si>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</si>
  <si>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</si>
  <si>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</si>
  <si>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</si>
  <si>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</si>
  <si>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</si>
  <si>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</si>
  <si>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</si>
  <si>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</si>
  <si>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</si>
  <si>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</si>
  <si>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</si>
  <si>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</si>
  <si>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</si>
  <si>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</si>
  <si>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</si>
  <si>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</si>
  <si>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</si>
  <si>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</si>
  <si>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</si>
  <si>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</si>
  <si>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</si>
  <si>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</si>
  <si>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</si>
  <si>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</si>
  <si>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</si>
  <si>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</si>
  <si>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</si>
  <si>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</si>
  <si>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</si>
  <si>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</si>
  <si>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</si>
  <si>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</si>
  <si>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</si>
  <si>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</si>
  <si>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</si>
  <si>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</si>
  <si>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</si>
  <si>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</si>
  <si>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</si>
  <si>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</si>
  <si>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</si>
  <si>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</si>
  <si>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</si>
  <si>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</si>
  <si>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</si>
  <si>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</si>
  <si>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</si>
  <si>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</si>
  <si>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</si>
  <si>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</si>
  <si>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</si>
  <si>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</si>
  <si>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</si>
  <si>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</si>
  <si>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</si>
  <si>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</si>
  <si>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</si>
  <si>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</si>
  <si>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</si>
  <si>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</si>
  <si>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</si>
  <si>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</si>
  <si>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</si>
  <si>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</si>
  <si>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</si>
  <si>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</si>
  <si>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</si>
  <si>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</si>
  <si>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</si>
  <si>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</si>
  <si>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</si>
  <si>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</si>
  <si>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</si>
  <si>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</si>
  <si>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</si>
  <si>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</si>
  <si>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</si>
  <si>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</si>
  <si>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</si>
  <si>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</si>
  <si>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</si>
  <si>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</si>
  <si>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</si>
  <si>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</si>
  <si>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</si>
  <si>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</si>
  <si>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</si>
  <si>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</si>
  <si>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</si>
  <si>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</si>
  <si>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</si>
  <si>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</si>
  <si>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</si>
  <si>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</si>
  <si>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</si>
  <si>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</si>
  <si>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</si>
  <si>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</si>
  <si>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</si>
  <si>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</si>
  <si>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</si>
  <si>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</si>
  <si>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</si>
  <si>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</si>
  <si>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</si>
  <si>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</si>
  <si>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</si>
  <si>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</si>
  <si>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</si>
  <si>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</si>
  <si>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</si>
  <si>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</si>
  <si>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</si>
  <si>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</si>
  <si>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</si>
  <si>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</si>
  <si>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</si>
  <si>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</si>
  <si>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</si>
  <si>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</si>
  <si>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</si>
  <si>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</si>
  <si>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</si>
  <si>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</si>
  <si>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</si>
  <si>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</si>
  <si>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</si>
  <si>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</si>
  <si>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</si>
  <si>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</si>
  <si>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</si>
  <si>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</si>
  <si>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</si>
  <si>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</si>
  <si>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</si>
  <si>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</si>
  <si>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</si>
  <si>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</si>
  <si>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</si>
  <si>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</si>
  <si>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</si>
  <si>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</si>
  <si>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</si>
  <si>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</si>
  <si>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</si>
  <si>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</si>
  <si>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</si>
  <si>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</si>
  <si>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</si>
  <si>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</si>
  <si>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</si>
  <si>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</si>
  <si>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</si>
  <si>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</si>
  <si>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</si>
  <si>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</si>
  <si>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</si>
  <si>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</si>
  <si>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</si>
  <si>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</si>
  <si>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</si>
  <si>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</si>
  <si>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</si>
  <si>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</si>
  <si>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</si>
  <si>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</si>
  <si>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</si>
  <si>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</si>
  <si>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</si>
  <si>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</si>
  <si>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</si>
  <si>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</si>
  <si>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</si>
  <si>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</si>
  <si>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</si>
  <si>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</si>
  <si>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</si>
  <si>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</si>
  <si>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</si>
  <si>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</si>
  <si>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</si>
  <si>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</si>
  <si>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</si>
  <si>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</si>
  <si>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</si>
  <si>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</si>
  <si>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</si>
  <si>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</si>
  <si>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</si>
  <si>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</si>
  <si>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</si>
  <si>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</si>
  <si>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</si>
  <si>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</si>
  <si>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</si>
  <si>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</si>
  <si>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</si>
  <si>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</si>
  <si>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</si>
  <si>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</si>
  <si>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</si>
  <si>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</si>
  <si>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</si>
  <si>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</si>
  <si>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</si>
  <si>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</si>
  <si>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</si>
  <si>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</si>
  <si>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</si>
  <si>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</si>
  <si>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</si>
  <si>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</si>
  <si>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</si>
  <si>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</si>
  <si>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</si>
  <si>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</si>
  <si>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</si>
  <si>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</si>
  <si>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</si>
  <si>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</si>
  <si>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</si>
  <si>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</si>
  <si>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</si>
  <si>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</si>
  <si>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</si>
  <si>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</si>
  <si>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</si>
  <si>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</si>
  <si>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</si>
  <si>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</si>
  <si>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</si>
  <si>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</si>
  <si>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</si>
  <si>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</si>
  <si>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</si>
  <si>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</si>
  <si>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</si>
  <si>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</si>
  <si>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</si>
  <si>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</si>
  <si>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</si>
  <si>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</si>
  <si>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</si>
  <si>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</si>
  <si>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</si>
  <si>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</si>
  <si>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</si>
  <si>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</si>
  <si>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</si>
  <si>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</si>
  <si>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</si>
  <si>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</si>
  <si>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</si>
  <si>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</si>
  <si>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</si>
  <si>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</si>
  <si>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</si>
  <si>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</si>
  <si>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</si>
  <si>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</si>
  <si>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</si>
  <si>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</si>
  <si>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</si>
  <si>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</si>
  <si>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</si>
  <si>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</si>
  <si>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</si>
  <si>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</si>
  <si>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</si>
  <si>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</si>
  <si>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</si>
  <si>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</si>
  <si>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</si>
  <si>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</si>
  <si>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</si>
  <si>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</si>
  <si>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</si>
  <si>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</si>
  <si>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</si>
  <si>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</si>
  <si>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</si>
  <si>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</si>
  <si>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</si>
  <si>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</si>
  <si>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</si>
  <si>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</si>
  <si>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</si>
  <si>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</si>
  <si>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</si>
  <si>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</si>
  <si>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</si>
  <si>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</si>
  <si>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</si>
  <si>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</si>
  <si>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</si>
  <si>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</si>
  <si>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</si>
  <si>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</si>
  <si>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</si>
  <si>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</si>
  <si>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</si>
  <si>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</si>
  <si>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</si>
  <si>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</si>
  <si>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</si>
  <si>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</si>
  <si>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</si>
  <si>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</si>
  <si>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</si>
  <si>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</si>
  <si>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</si>
  <si>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</si>
  <si>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</si>
  <si>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</si>
  <si>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</si>
  <si>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</si>
  <si>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</si>
  <si>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</si>
  <si>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</si>
  <si>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</si>
  <si>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</si>
  <si>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</si>
  <si>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</si>
  <si>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</si>
  <si>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</si>
  <si>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</si>
  <si>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</si>
  <si>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</si>
  <si>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</si>
  <si>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</si>
  <si>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</si>
  <si>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</si>
  <si>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</si>
  <si>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</si>
  <si>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</si>
  <si>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</si>
  <si>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</si>
  <si>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</si>
  <si>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</si>
  <si>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</si>
  <si>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</si>
  <si>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</si>
  <si>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</si>
  <si>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</si>
  <si>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</si>
  <si>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</si>
  <si>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</si>
  <si>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</si>
  <si>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</si>
  <si>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</si>
  <si>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</si>
  <si>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</si>
  <si>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</si>
  <si>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</si>
  <si>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</si>
  <si>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</si>
  <si>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</si>
  <si>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</si>
  <si>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</si>
  <si>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</si>
  <si>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</si>
  <si>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</si>
  <si>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</si>
  <si>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</si>
  <si>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</si>
  <si>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</si>
  <si>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</si>
  <si>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</si>
  <si>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</si>
  <si>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</si>
  <si>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</si>
  <si>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</si>
  <si>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</si>
  <si>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</si>
  <si>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</si>
  <si>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</si>
  <si>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</si>
  <si>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</si>
  <si>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</si>
  <si>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</si>
  <si>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</si>
  <si>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</si>
  <si>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</si>
  <si>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</si>
  <si>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</si>
  <si>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</si>
  <si>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</si>
  <si>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</si>
  <si>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</si>
  <si>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</si>
  <si>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</si>
  <si>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</si>
  <si>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</si>
  <si>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</si>
  <si>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</si>
  <si>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</si>
  <si>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</si>
  <si>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</si>
  <si>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</si>
  <si>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</si>
  <si>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</si>
  <si>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</si>
  <si>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</si>
  <si>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</si>
  <si>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</si>
  <si>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</si>
  <si>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</si>
  <si>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</si>
  <si>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</si>
  <si>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</si>
  <si>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</si>
  <si>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</si>
  <si>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</si>
  <si>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</si>
  <si>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</si>
  <si>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</si>
  <si>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</si>
  <si>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</si>
  <si>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</si>
  <si>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</si>
  <si>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</si>
  <si>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</si>
  <si>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</si>
  <si>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</si>
  <si>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</si>
  <si>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</si>
  <si>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</si>
  <si>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</si>
  <si>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</si>
  <si>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</si>
  <si>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</si>
  <si>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</si>
  <si>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</si>
  <si>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</si>
  <si>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</si>
  <si>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</si>
  <si>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</si>
  <si>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</si>
  <si>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</si>
  <si>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</si>
  <si>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</si>
  <si>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</si>
  <si>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</si>
  <si>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</si>
  <si>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</si>
  <si>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</si>
  <si>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</si>
  <si>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</si>
  <si>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</si>
  <si>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</si>
  <si>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</si>
  <si>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</si>
  <si>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</si>
  <si>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</si>
  <si>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</si>
  <si>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</si>
  <si>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</si>
  <si>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</si>
  <si>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</si>
  <si>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</si>
  <si>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</si>
  <si>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</si>
  <si>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</si>
  <si>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</si>
  <si>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</si>
  <si>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</si>
  <si>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</si>
  <si>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</si>
  <si>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</si>
  <si>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</si>
  <si>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</si>
  <si>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</si>
  <si>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</si>
  <si>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</si>
  <si>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</si>
  <si>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</si>
  <si>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</si>
  <si>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</si>
  <si>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</si>
  <si>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</si>
  <si>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</si>
  <si>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</si>
  <si>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</si>
  <si>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</si>
  <si>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</si>
  <si>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</si>
  <si>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</si>
  <si>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</si>
  <si>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</si>
  <si>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</si>
  <si>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</si>
  <si>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</si>
  <si>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</si>
  <si>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</si>
  <si>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</si>
  <si>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</si>
  <si>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</si>
  <si>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</si>
  <si>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</si>
  <si>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</si>
  <si>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</si>
  <si>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</si>
  <si>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</si>
  <si>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</si>
  <si>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</si>
  <si>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</si>
  <si>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</si>
  <si>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</si>
  <si>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</si>
  <si>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</si>
  <si>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</si>
  <si>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</si>
  <si>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</si>
  <si>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</si>
  <si>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</si>
  <si>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</si>
  <si>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</si>
  <si>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</si>
  <si>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</si>
  <si>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</si>
  <si>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</si>
  <si>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</si>
  <si>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</si>
  <si>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</si>
  <si>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</si>
  <si>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</si>
  <si>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</si>
  <si>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</si>
  <si>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</si>
  <si>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</si>
  <si>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</si>
  <si>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</si>
  <si>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</si>
  <si>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</si>
  <si>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</si>
  <si>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</si>
  <si>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</si>
  <si>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</si>
  <si>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</si>
  <si>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</si>
  <si>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</si>
  <si>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</si>
  <si>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</si>
  <si>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</si>
  <si>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</si>
  <si>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</si>
  <si>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</si>
  <si>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</si>
  <si>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</si>
  <si>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</si>
  <si>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</si>
  <si>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</si>
  <si>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</si>
  <si>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</si>
  <si>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</si>
  <si>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</si>
  <si>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</si>
  <si>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</si>
  <si>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</si>
  <si>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</si>
  <si>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</si>
  <si>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</si>
  <si>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</si>
  <si>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</si>
  <si>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</si>
  <si>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</si>
  <si>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</si>
  <si>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</si>
  <si>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</si>
  <si>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</si>
  <si>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</si>
  <si>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</si>
  <si>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</si>
  <si>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</si>
  <si>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</si>
  <si>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</si>
  <si>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</si>
  <si>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</si>
  <si>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</si>
  <si>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</si>
  <si>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</si>
  <si>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</si>
  <si>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</si>
  <si>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</si>
  <si>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</si>
  <si>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</si>
  <si>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</si>
  <si>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</si>
  <si>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</si>
  <si>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</si>
  <si>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</si>
  <si>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</si>
  <si>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</si>
  <si>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</si>
  <si>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</si>
  <si>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</si>
  <si>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</si>
  <si>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</si>
  <si>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</si>
  <si>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</si>
  <si>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</si>
  <si>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</si>
  <si>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</si>
  <si>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</si>
  <si>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</si>
  <si>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</si>
  <si>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</si>
  <si>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</si>
  <si>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</si>
  <si>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</si>
  <si>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</si>
  <si>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</si>
  <si>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</si>
  <si>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</si>
  <si>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</si>
  <si>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</si>
  <si>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</si>
  <si>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</si>
  <si>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</si>
  <si>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</si>
  <si>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</si>
  <si>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</si>
  <si>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</si>
  <si>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</si>
  <si>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</si>
  <si>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</si>
  <si>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</si>
  <si>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</si>
  <si>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</si>
  <si>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</si>
  <si>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</si>
  <si>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</si>
  <si>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</si>
  <si>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</si>
  <si>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</si>
  <si>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</si>
  <si>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</si>
  <si>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</si>
  <si>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</si>
  <si>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</si>
  <si>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</si>
  <si>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</si>
  <si>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</si>
  <si>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</si>
  <si>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</si>
  <si>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</si>
  <si>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</si>
  <si>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</si>
  <si>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</si>
  <si>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</si>
  <si>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</si>
  <si>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</si>
  <si>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</si>
  <si>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</si>
  <si>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</si>
  <si>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</si>
  <si>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</si>
  <si>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</si>
  <si>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</si>
  <si>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</si>
  <si>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</si>
  <si>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</si>
  <si>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</si>
  <si>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</si>
  <si>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</si>
  <si>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</si>
  <si>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</si>
  <si>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</si>
  <si>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</si>
  <si>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</si>
  <si>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</si>
  <si>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</si>
  <si>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</si>
  <si>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</si>
  <si>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</si>
  <si>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</si>
  <si>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</si>
  <si>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</si>
  <si>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</si>
  <si>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</si>
  <si>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</si>
  <si>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</si>
  <si>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</si>
  <si>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</si>
  <si>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</si>
  <si>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</si>
  <si>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</si>
  <si>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</si>
  <si>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</si>
  <si>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</si>
  <si>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</si>
  <si>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</si>
  <si>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</si>
  <si>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</si>
  <si>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</si>
  <si>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</si>
  <si>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</si>
  <si>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</si>
  <si>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</si>
  <si>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</si>
  <si>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</si>
  <si>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</si>
  <si>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</si>
  <si>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</si>
  <si>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</si>
  <si>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</si>
  <si>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</si>
  <si>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</si>
  <si>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</si>
  <si>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</si>
  <si>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</si>
  <si>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</si>
  <si>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</si>
  <si>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</si>
  <si>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</si>
  <si>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</si>
  <si>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</si>
  <si>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</si>
  <si>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</si>
  <si>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</si>
  <si>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</si>
  <si>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</si>
  <si>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</si>
  <si>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</si>
  <si>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</si>
  <si>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</si>
  <si>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</si>
  <si>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</si>
  <si>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</si>
  <si>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</si>
  <si>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</si>
  <si>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</si>
  <si>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</si>
  <si>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</si>
  <si>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</si>
  <si>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</si>
  <si>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</si>
  <si>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</si>
  <si>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</si>
  <si>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</si>
  <si>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</si>
  <si>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</si>
  <si>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</si>
  <si>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</si>
  <si>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</si>
  <si>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</si>
  <si>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</si>
  <si>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</si>
  <si>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</si>
  <si>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</si>
  <si>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</si>
  <si>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</si>
  <si>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</si>
  <si>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</si>
  <si>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</si>
  <si>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</si>
  <si>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</si>
  <si>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</si>
  <si>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</si>
  <si>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</si>
  <si>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</si>
  <si>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</si>
  <si>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</si>
  <si>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</si>
  <si>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</si>
  <si>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</si>
  <si>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</si>
  <si>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</si>
  <si>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</si>
  <si>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</si>
  <si>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</si>
  <si>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</si>
  <si>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</si>
  <si>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</si>
  <si>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</si>
  <si>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</si>
  <si>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</si>
  <si>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</si>
  <si>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</si>
  <si>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</si>
  <si>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</si>
  <si>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</si>
  <si>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</si>
  <si>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</si>
  <si>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</si>
  <si>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</si>
  <si>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</si>
  <si>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</si>
  <si>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</si>
  <si>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</si>
  <si>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</si>
  <si>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</si>
  <si>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</si>
  <si>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</si>
  <si>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</si>
  <si>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</si>
  <si>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</si>
  <si>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</si>
  <si>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</si>
  <si>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</si>
  <si>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</si>
  <si>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</si>
  <si>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</si>
  <si>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</si>
  <si>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</si>
  <si>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</si>
  <si>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</si>
  <si>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</si>
  <si>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</si>
  <si>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</si>
  <si>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</si>
  <si>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</si>
  <si>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</si>
  <si>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</si>
  <si>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</si>
  <si>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</si>
  <si>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</si>
  <si>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</si>
  <si>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</si>
  <si>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</si>
  <si>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</si>
  <si>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</si>
  <si>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</si>
  <si>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</si>
  <si>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</si>
  <si>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</si>
  <si>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</si>
  <si>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</si>
  <si>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</si>
  <si>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</si>
  <si>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</si>
  <si>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</si>
  <si>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</si>
  <si>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</si>
  <si>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</si>
  <si>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</si>
  <si>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</si>
  <si>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</si>
  <si>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</si>
  <si>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</si>
  <si>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</si>
  <si>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</si>
  <si>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</si>
  <si>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</si>
  <si>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</si>
  <si>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</si>
  <si>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</si>
  <si>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</si>
  <si>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</si>
  <si>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</si>
  <si>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</si>
  <si>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</si>
  <si>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</si>
  <si>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</si>
  <si>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</si>
  <si>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</si>
  <si>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</si>
  <si>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</si>
  <si>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</si>
  <si>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</si>
  <si>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</si>
  <si>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</si>
  <si>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</si>
  <si>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</si>
  <si>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</si>
  <si>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</si>
  <si>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</si>
  <si>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</si>
  <si>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</si>
  <si>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</si>
  <si>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</si>
  <si>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</si>
  <si>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</si>
  <si>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</si>
  <si>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</si>
  <si>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</si>
  <si>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</si>
  <si>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</si>
  <si>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</si>
  <si>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</si>
  <si>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</si>
  <si>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</si>
  <si>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</si>
  <si>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</si>
  <si>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</si>
  <si>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</si>
  <si>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</si>
  <si>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</si>
  <si>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</si>
  <si>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</si>
  <si>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</si>
  <si>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</si>
  <si>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</si>
  <si>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</si>
  <si>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</si>
  <si>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</si>
  <si>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</si>
  <si>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</si>
  <si>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</si>
  <si>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</si>
  <si>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</si>
  <si>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</si>
  <si>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</si>
  <si>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</si>
  <si>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</si>
  <si>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</si>
  <si>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</si>
  <si>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</si>
  <si>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</si>
  <si>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</si>
  <si>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</si>
  <si>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</si>
  <si>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</si>
  <si>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</si>
  <si>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</si>
  <si>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</si>
  <si>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</si>
  <si>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</si>
  <si>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</si>
  <si>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</si>
  <si>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</si>
  <si>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</si>
  <si>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</si>
  <si>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</si>
  <si>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</si>
  <si>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</si>
  <si>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</si>
  <si>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</si>
  <si>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</si>
  <si>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</si>
  <si>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</si>
  <si>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</si>
  <si>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</si>
  <si>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</si>
  <si>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</si>
  <si>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</si>
  <si>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</si>
  <si>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</si>
  <si>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</si>
  <si>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</si>
  <si>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</si>
  <si>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</si>
  <si>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</si>
  <si>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</si>
  <si>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</si>
  <si>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</si>
  <si>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</si>
  <si>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</si>
  <si>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</si>
  <si>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</si>
  <si>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</si>
  <si>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</si>
  <si>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</si>
  <si>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</si>
  <si>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</si>
  <si>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</si>
  <si>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</si>
  <si>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</si>
  <si>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</si>
  <si>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</si>
  <si>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</si>
  <si>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</si>
  <si>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</si>
  <si>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</si>
  <si>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</si>
  <si>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</si>
  <si>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</si>
  <si>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</si>
  <si>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</si>
  <si>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</si>
  <si>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</si>
  <si>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</si>
  <si>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</si>
  <si>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</si>
  <si>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</si>
  <si>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</si>
  <si>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</si>
  <si>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</si>
  <si>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</si>
  <si>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</si>
  <si>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</si>
  <si>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</si>
  <si>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</si>
  <si>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</si>
  <si>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</si>
  <si>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</si>
  <si>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</si>
  <si>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</si>
  <si>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</si>
  <si>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</si>
  <si>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</si>
  <si>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</si>
  <si>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</si>
  <si>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</si>
  <si>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</si>
  <si>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</si>
  <si>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</si>
  <si>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</si>
  <si>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</si>
  <si>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</si>
  <si>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</si>
  <si>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</si>
  <si>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</si>
  <si>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</si>
  <si>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</si>
  <si>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</si>
  <si>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</si>
  <si>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</si>
  <si>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</si>
  <si>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</si>
  <si>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</si>
  <si>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</si>
  <si>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</si>
  <si>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</si>
  <si>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</si>
  <si>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</si>
  <si>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</si>
  <si>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</si>
  <si>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</si>
  <si>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</si>
  <si>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</si>
  <si>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</si>
  <si>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</si>
  <si>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</si>
  <si>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</si>
  <si>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</si>
  <si>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</si>
  <si>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</si>
  <si>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</si>
  <si>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</si>
  <si>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</si>
  <si>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</si>
  <si>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</si>
  <si>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</si>
  <si>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</si>
  <si>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</si>
  <si>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</si>
  <si>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</si>
  <si>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</si>
  <si>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</si>
  <si>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</si>
  <si>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</si>
  <si>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</si>
  <si>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</si>
  <si>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</si>
  <si>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</si>
  <si>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</si>
  <si>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</si>
  <si>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</si>
  <si>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</si>
  <si>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</si>
  <si>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</si>
  <si>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</si>
  <si>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</si>
  <si>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</si>
  <si>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</si>
  <si>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</si>
  <si>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</si>
  <si>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</si>
  <si>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</si>
  <si>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</si>
  <si>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</si>
  <si>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</si>
  <si>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</si>
  <si>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</si>
  <si>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</si>
  <si>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</si>
  <si>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</si>
  <si>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</si>
  <si>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</si>
  <si>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</si>
  <si>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</si>
  <si>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</si>
  <si>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</si>
  <si>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</si>
  <si>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</si>
  <si>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</si>
  <si>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</si>
  <si>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</si>
  <si>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</si>
  <si>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</si>
  <si>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</si>
  <si>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</si>
  <si>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</si>
  <si>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</si>
  <si>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</si>
  <si>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</si>
  <si>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</si>
  <si>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</si>
  <si>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</si>
  <si>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</si>
  <si>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</si>
  <si>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</si>
  <si>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</si>
  <si>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</si>
  <si>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</si>
  <si>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</si>
  <si>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</si>
  <si>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</si>
  <si>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</si>
  <si>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</si>
  <si>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</si>
  <si>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</si>
  <si>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</si>
  <si>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</si>
  <si>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</si>
  <si>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</si>
  <si>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</si>
  <si>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</si>
  <si>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</si>
  <si>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</si>
  <si>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</si>
  <si>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</si>
  <si>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</si>
  <si>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</si>
  <si>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</si>
  <si>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</si>
  <si>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</si>
  <si>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</si>
  <si>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</si>
  <si>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</si>
  <si>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</si>
  <si>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</si>
  <si>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</si>
  <si>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</si>
  <si>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</si>
  <si>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</si>
  <si>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</si>
  <si>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</si>
  <si>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</si>
  <si>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</si>
  <si>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</si>
  <si>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</si>
  <si>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</si>
  <si>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</si>
  <si>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</si>
  <si>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</si>
  <si>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</si>
  <si>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</si>
  <si>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</si>
  <si>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</si>
  <si>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</si>
  <si>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</si>
  <si>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</si>
  <si>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</si>
  <si>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</si>
  <si>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</si>
  <si>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</si>
  <si>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</si>
  <si>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</si>
  <si>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</si>
  <si>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</si>
  <si>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</si>
  <si>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</si>
  <si>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</si>
  <si>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</si>
  <si>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</si>
  <si>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</si>
  <si>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</si>
  <si>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</si>
  <si>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</si>
  <si>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</si>
  <si>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</si>
  <si>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</si>
  <si>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</si>
  <si>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</si>
  <si>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</si>
  <si>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</si>
  <si>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</si>
  <si>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</si>
  <si>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</si>
  <si>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</si>
  <si>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</si>
  <si>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</si>
  <si>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</si>
  <si>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</si>
  <si>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</si>
  <si>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</si>
  <si>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</si>
  <si>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</si>
  <si>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</si>
  <si>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</si>
  <si>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</si>
  <si>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</si>
  <si>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</si>
  <si>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</si>
  <si>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</si>
  <si>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</si>
  <si>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</si>
  <si>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</si>
  <si>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</si>
  <si>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</si>
  <si>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</si>
  <si>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</si>
  <si>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</si>
  <si>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</si>
  <si>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</si>
  <si>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</si>
  <si>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</si>
  <si>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</si>
  <si>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</si>
  <si>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</si>
  <si>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</si>
  <si>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</si>
  <si>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</si>
  <si>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</si>
  <si>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</si>
  <si>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</si>
  <si>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</si>
  <si>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</si>
  <si>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</si>
  <si>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</si>
  <si>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</si>
  <si>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</si>
  <si>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</si>
  <si>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</si>
  <si>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</si>
  <si>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</si>
  <si>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</si>
  <si>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</si>
  <si>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</si>
  <si>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</si>
  <si>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</si>
  <si>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</si>
  <si>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</si>
  <si>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</si>
  <si>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</si>
  <si>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</si>
  <si>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</si>
  <si>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</si>
  <si>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</si>
  <si>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</si>
  <si>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</si>
  <si>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</si>
  <si>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</si>
  <si>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</si>
  <si>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</si>
  <si>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</si>
  <si>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</si>
  <si>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</si>
  <si>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</si>
  <si>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</si>
  <si>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</si>
  <si>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</si>
  <si>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</si>
  <si>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</si>
  <si>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</si>
  <si>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</si>
  <si>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</si>
  <si>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</si>
  <si>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</si>
  <si>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</si>
  <si>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</si>
  <si>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</si>
  <si>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</si>
  <si>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</si>
  <si>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</si>
  <si>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</si>
  <si>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</si>
  <si>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</si>
  <si>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</si>
  <si>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</si>
  <si>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</si>
  <si>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</si>
  <si>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</si>
  <si>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</si>
  <si>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</si>
  <si>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</si>
  <si>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</si>
  <si>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</si>
  <si>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</si>
  <si>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</si>
  <si>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</si>
  <si>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</si>
  <si>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</si>
  <si>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</si>
  <si>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</si>
  <si>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</si>
  <si>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</si>
  <si>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</si>
  <si>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</si>
  <si>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</si>
  <si>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</si>
  <si>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</si>
  <si>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</si>
  <si>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</si>
  <si>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</si>
  <si>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</si>
  <si>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</si>
  <si>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</si>
  <si>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</si>
  <si>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</si>
  <si>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</si>
  <si>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</si>
  <si>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</si>
  <si>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</si>
  <si>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</si>
  <si>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</si>
  <si>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</si>
  <si>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</si>
  <si>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</si>
  <si>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</si>
  <si>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</si>
  <si>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</si>
  <si>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</si>
  <si>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</si>
  <si>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</si>
  <si>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</si>
  <si>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</si>
  <si>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</si>
  <si>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</si>
  <si>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</si>
  <si>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</si>
  <si>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</si>
  <si>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</si>
  <si>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</si>
  <si>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</si>
  <si>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</si>
  <si>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</si>
  <si>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</si>
  <si>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</si>
  <si>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</si>
  <si>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</si>
  <si>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</si>
  <si>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</si>
  <si>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</si>
  <si>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</si>
  <si>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</si>
  <si>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</si>
  <si>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</si>
  <si>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</si>
  <si>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</si>
  <si>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</si>
  <si>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</si>
  <si>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</si>
  <si>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</si>
  <si>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</si>
  <si>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</si>
  <si>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</si>
  <si>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</si>
  <si>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</si>
  <si>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</si>
  <si>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</si>
  <si>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</si>
  <si>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</si>
  <si>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</si>
  <si>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</si>
  <si>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</si>
  <si>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</si>
  <si>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</si>
  <si>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</si>
  <si>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</si>
  <si>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</si>
  <si>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</si>
  <si>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</si>
  <si>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</si>
  <si>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</si>
  <si>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</si>
  <si>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</si>
  <si>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</si>
  <si>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</si>
  <si>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</si>
  <si>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</si>
  <si>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</si>
  <si>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</si>
  <si>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</si>
  <si>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</si>
  <si>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</si>
  <si>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</si>
  <si>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</si>
  <si>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</si>
  <si>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</si>
  <si>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</si>
  <si>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</si>
  <si>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</si>
  <si>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</si>
  <si>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</si>
  <si>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</si>
  <si>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</si>
  <si>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</si>
  <si>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</si>
  <si>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</si>
  <si>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</si>
  <si>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</si>
  <si>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</si>
  <si>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</si>
  <si>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</si>
  <si>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</si>
  <si>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</si>
  <si>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</si>
  <si>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</si>
  <si>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</si>
  <si>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</si>
  <si>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</si>
  <si>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</si>
  <si>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</si>
  <si>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</si>
  <si>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</si>
  <si>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</si>
  <si>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</si>
  <si>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</si>
  <si>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</si>
  <si>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</si>
  <si>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</si>
  <si>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</si>
  <si>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</si>
  <si>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</si>
  <si>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</si>
  <si>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</si>
  <si>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</si>
  <si>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</si>
  <si>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</si>
  <si>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</si>
  <si>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</si>
  <si>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</si>
  <si>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</si>
  <si>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</si>
  <si>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</si>
  <si>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</si>
  <si>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</si>
  <si>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</si>
  <si>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</si>
  <si>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</si>
  <si>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</si>
  <si>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</si>
  <si>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</si>
  <si>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</si>
  <si>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</si>
  <si>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</si>
  <si>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</si>
  <si>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</si>
  <si>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</si>
  <si>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</si>
  <si>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</si>
  <si>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</si>
  <si>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</si>
  <si>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</si>
  <si>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</si>
  <si>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</si>
  <si>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</si>
  <si>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</si>
  <si>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</si>
  <si>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</si>
  <si>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</si>
  <si>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</si>
  <si>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</si>
  <si>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</si>
  <si>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</si>
  <si>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</si>
  <si>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</si>
  <si>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</si>
  <si>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</si>
  <si>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</si>
  <si>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</si>
  <si>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</si>
  <si>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</si>
  <si>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</si>
  <si>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</si>
  <si>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</si>
  <si>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</si>
  <si>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</si>
  <si>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</si>
  <si>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</si>
  <si>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</si>
  <si>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</si>
  <si>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</si>
  <si>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</si>
  <si>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</si>
  <si>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</si>
  <si>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</si>
  <si>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</si>
  <si>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</si>
  <si>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</si>
  <si>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</si>
  <si>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</si>
  <si>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</si>
  <si>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</si>
  <si>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</si>
  <si>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</si>
  <si>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</si>
  <si>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</si>
  <si>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</si>
  <si>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</si>
  <si>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</si>
  <si>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</si>
  <si>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</si>
  <si>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</si>
  <si>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</si>
  <si>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</si>
  <si>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</si>
  <si>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</si>
  <si>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</si>
  <si>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</si>
  <si>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</si>
  <si>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</si>
  <si>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</si>
  <si>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</si>
  <si>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</si>
  <si>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</si>
  <si>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</si>
  <si>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</si>
  <si>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</si>
  <si>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</si>
  <si>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</si>
  <si>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</si>
  <si>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</si>
  <si>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</si>
  <si>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</si>
  <si>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</si>
  <si>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</si>
  <si>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</si>
  <si>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</si>
  <si>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</si>
  <si>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</si>
  <si>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</si>
  <si>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</si>
  <si>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</si>
  <si>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</si>
  <si>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</si>
  <si>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</si>
  <si>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</si>
  <si>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</si>
  <si>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</si>
  <si>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</si>
  <si>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</si>
  <si>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</si>
  <si>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</si>
  <si>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</si>
  <si>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</si>
  <si>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</si>
  <si>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</si>
  <si>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</si>
  <si>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</si>
  <si>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</si>
  <si>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</si>
  <si>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</si>
  <si>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</si>
  <si>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</si>
  <si>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</si>
  <si>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</si>
  <si>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</si>
  <si>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</si>
  <si>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</si>
  <si>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</si>
  <si>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</si>
  <si>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</si>
  <si>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</si>
  <si>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</si>
  <si>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</si>
  <si>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</si>
  <si>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</si>
  <si>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</si>
  <si>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</si>
  <si>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</si>
  <si>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</si>
  <si>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</si>
  <si>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</si>
  <si>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</si>
  <si>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</si>
  <si>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</si>
  <si>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</si>
  <si>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</si>
  <si>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</si>
  <si>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</si>
  <si>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</si>
  <si>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</si>
  <si>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</si>
  <si>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</si>
  <si>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</si>
  <si>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</si>
  <si>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</si>
  <si>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</si>
  <si>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</si>
  <si>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</si>
  <si>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</si>
  <si>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</si>
  <si>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</si>
  <si>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</si>
  <si>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</si>
  <si>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</si>
  <si>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</si>
  <si>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</si>
  <si>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</si>
  <si>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</si>
  <si>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</si>
  <si>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</si>
  <si>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</si>
  <si>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</si>
  <si>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</si>
  <si>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</si>
  <si>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</si>
  <si>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</si>
  <si>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</si>
  <si>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</si>
  <si>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</si>
  <si>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</si>
  <si>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</si>
  <si>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</si>
  <si>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</si>
  <si>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</si>
  <si>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</si>
  <si>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</si>
  <si>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</si>
  <si>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</si>
  <si>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</si>
  <si>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</si>
  <si>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</si>
  <si>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</si>
  <si>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</si>
  <si>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</si>
  <si>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</si>
  <si>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</si>
  <si>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</si>
  <si>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</si>
  <si>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</si>
  <si>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</si>
  <si>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</si>
  <si>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</si>
  <si>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</si>
  <si>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</si>
  <si>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</si>
  <si>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</si>
  <si>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</si>
  <si>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</si>
  <si>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</si>
  <si>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</si>
  <si>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</si>
  <si>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</si>
  <si>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</si>
  <si>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</si>
  <si>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</si>
  <si>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</si>
  <si>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</si>
  <si>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</si>
  <si>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</si>
  <si>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</si>
  <si>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</si>
  <si>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</si>
  <si>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</si>
  <si>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</si>
  <si>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</si>
  <si>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</si>
  <si>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</si>
  <si>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</si>
  <si>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</si>
  <si>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</si>
  <si>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</si>
  <si>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</si>
  <si>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</si>
  <si>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</si>
  <si>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</si>
  <si>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</si>
  <si>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</si>
  <si>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</si>
  <si>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</si>
  <si>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</si>
  <si>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</si>
  <si>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</si>
  <si>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</si>
  <si>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</si>
  <si>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</si>
  <si>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</si>
  <si>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</si>
  <si>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</si>
  <si>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</si>
  <si>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</si>
  <si>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</si>
  <si>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</si>
  <si>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</si>
  <si>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</si>
  <si>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</si>
  <si>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</si>
  <si>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</si>
  <si>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</si>
  <si>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</si>
  <si>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</si>
  <si>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</si>
  <si>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</si>
  <si>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</si>
  <si>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</si>
  <si>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</si>
  <si>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</si>
  <si>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</si>
  <si>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</si>
  <si>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</si>
  <si>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</si>
  <si>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</si>
  <si>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</si>
  <si>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</si>
  <si>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</si>
  <si>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</si>
  <si>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</si>
  <si>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</si>
  <si>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</si>
  <si>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</si>
  <si>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</si>
  <si>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</si>
  <si>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</si>
  <si>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</si>
  <si>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</si>
  <si>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</si>
  <si>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</si>
  <si>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</si>
  <si>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</si>
  <si>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</si>
  <si>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</si>
  <si>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</si>
  <si>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</si>
  <si>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</si>
  <si>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</si>
  <si>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</si>
  <si>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</si>
  <si>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</si>
  <si>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</si>
  <si>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</si>
  <si>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</si>
  <si>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</si>
  <si>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</si>
  <si>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</si>
  <si>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</si>
  <si>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</si>
  <si>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</si>
  <si>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</si>
  <si>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</si>
  <si>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</si>
  <si>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</si>
  <si>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</si>
  <si>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</si>
  <si>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</si>
  <si>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</si>
  <si>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</si>
  <si>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</si>
  <si>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</si>
  <si>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</si>
  <si>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</si>
  <si>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</si>
  <si>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</si>
  <si>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</si>
  <si>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</si>
  <si>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</si>
  <si>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</si>
  <si>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</si>
  <si>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</si>
  <si>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</si>
  <si>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</si>
  <si>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</si>
  <si>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</si>
  <si>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</si>
  <si>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</si>
  <si>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</si>
  <si>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</si>
  <si>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</si>
  <si>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</si>
  <si>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</si>
  <si>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</si>
  <si>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</si>
  <si>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</si>
  <si>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</si>
  <si>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</si>
  <si>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</si>
  <si>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</si>
  <si>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</si>
  <si>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</si>
  <si>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</si>
  <si>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</si>
  <si>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</si>
  <si>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</si>
  <si>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</si>
  <si>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</si>
  <si>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</si>
  <si>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</si>
  <si>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</si>
  <si>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</si>
  <si>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</si>
  <si>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</si>
  <si>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</si>
  <si>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</si>
  <si>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</si>
  <si>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</si>
  <si>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</si>
  <si>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</si>
  <si>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</si>
  <si>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</si>
  <si>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</si>
  <si>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</si>
  <si>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</si>
  <si>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</si>
  <si>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</si>
  <si>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</si>
  <si>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</si>
  <si>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</si>
  <si>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</si>
  <si>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</si>
  <si>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</si>
  <si>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</si>
  <si>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</si>
  <si>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</si>
  <si>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</si>
  <si>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</si>
  <si>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</si>
  <si>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</si>
  <si>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</si>
  <si>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</si>
  <si>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</si>
  <si>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</si>
  <si>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</si>
  <si>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</si>
  <si>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</si>
  <si>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</si>
  <si>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</si>
  <si>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</si>
  <si>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</si>
  <si>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</si>
  <si>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</si>
  <si>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</si>
  <si>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</si>
  <si>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</si>
  <si>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</si>
  <si>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</si>
  <si>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</si>
  <si>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</si>
  <si>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</si>
  <si>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</si>
  <si>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</si>
  <si>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</si>
  <si>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</si>
  <si>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</si>
  <si>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</si>
  <si>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</si>
  <si>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</si>
  <si>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</si>
  <si>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</si>
  <si>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</si>
  <si>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</si>
  <si>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</si>
  <si>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</si>
  <si>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</si>
  <si>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</si>
  <si>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</si>
  <si>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</si>
  <si>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</si>
  <si>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</si>
  <si>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</si>
  <si>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</si>
  <si>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</si>
  <si>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</si>
  <si>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</si>
  <si>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</si>
  <si>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</si>
  <si>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</si>
  <si>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</si>
  <si>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</si>
  <si>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</si>
  <si>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</si>
  <si>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</si>
  <si>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</si>
  <si>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</si>
  <si>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</si>
  <si>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</si>
  <si>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</si>
  <si>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</si>
  <si>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</si>
  <si>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</si>
  <si>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</si>
  <si>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</si>
  <si>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</si>
  <si>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</si>
  <si>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</si>
  <si>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</si>
  <si>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</si>
  <si>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</si>
  <si>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</si>
  <si>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</si>
  <si>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</si>
  <si>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</si>
  <si>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</si>
  <si>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</si>
  <si>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</si>
  <si>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</si>
  <si>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</si>
  <si>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</si>
  <si>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</si>
  <si>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</si>
  <si>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</si>
  <si>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</si>
  <si>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</si>
  <si>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</si>
  <si>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</si>
  <si>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</si>
  <si>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</si>
  <si>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</si>
  <si>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</si>
  <si>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</si>
  <si>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</si>
  <si>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</si>
  <si>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</si>
  <si>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</si>
  <si>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</si>
  <si>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</si>
  <si>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</si>
  <si>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</si>
  <si>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</si>
  <si>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</si>
  <si>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</si>
  <si>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</si>
  <si>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</si>
  <si>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</si>
  <si>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</si>
  <si>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</si>
  <si>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</si>
  <si>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</si>
  <si>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</si>
  <si>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</si>
  <si>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</si>
  <si>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</si>
  <si>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</si>
  <si>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</si>
  <si>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</si>
  <si>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</si>
  <si>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</si>
  <si>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</si>
  <si>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</si>
  <si>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</si>
  <si>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</si>
  <si>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</si>
  <si>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</si>
  <si>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</si>
  <si>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</si>
  <si>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</si>
  <si>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</si>
  <si>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</si>
  <si>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</si>
  <si>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</si>
  <si>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</si>
  <si>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</si>
  <si>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</si>
  <si>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</si>
  <si>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</si>
  <si>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</si>
  <si>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</si>
  <si>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</si>
  <si>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</si>
  <si>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</si>
  <si>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</si>
  <si>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</si>
  <si>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</si>
  <si>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</si>
  <si>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</si>
  <si>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</si>
  <si>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</si>
  <si>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</si>
  <si>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</si>
  <si>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</si>
  <si>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</si>
  <si>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</si>
  <si>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</si>
  <si>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</si>
  <si>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</si>
  <si>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</si>
  <si>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</si>
  <si>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</si>
  <si>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</si>
  <si>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</si>
  <si>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</si>
  <si>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</si>
  <si>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</si>
  <si>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</si>
  <si>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</si>
  <si>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</si>
  <si>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</si>
  <si>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</si>
  <si>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</si>
  <si>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</si>
  <si>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</si>
  <si>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</si>
  <si>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</si>
  <si>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</si>
  <si>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</si>
  <si>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</si>
  <si>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</si>
  <si>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</si>
  <si>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</si>
  <si>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</si>
  <si>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</si>
  <si>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</si>
  <si>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</si>
  <si>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</si>
  <si>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</si>
  <si>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</si>
  <si>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</si>
  <si>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</si>
  <si>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</si>
  <si>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</si>
  <si>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</si>
  <si>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</si>
  <si>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</si>
  <si>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</si>
  <si>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</si>
  <si>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</si>
  <si>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</si>
  <si>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</si>
  <si>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</si>
  <si>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</si>
  <si>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</si>
  <si>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</si>
  <si>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</si>
  <si>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</si>
  <si>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</si>
  <si>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</si>
  <si>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</si>
  <si>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</si>
  <si>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</si>
  <si>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</si>
  <si>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</si>
  <si>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</si>
  <si>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</si>
  <si>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</si>
  <si>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</si>
  <si>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</si>
  <si>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</si>
  <si>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</si>
  <si>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</si>
  <si>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</si>
  <si>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</si>
  <si>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</si>
  <si>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</si>
  <si>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</si>
  <si>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</si>
  <si>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</si>
  <si>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</si>
  <si>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</si>
  <si>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</si>
  <si>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</si>
  <si>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</si>
  <si>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</si>
  <si>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</si>
  <si>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</si>
  <si>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</si>
  <si>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</si>
  <si>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</si>
  <si>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</si>
  <si>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</si>
  <si>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</si>
  <si>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</si>
  <si>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</si>
  <si>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</si>
  <si>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</si>
  <si>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</si>
  <si>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</si>
  <si>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</si>
  <si>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</si>
  <si>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</si>
  <si>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</si>
  <si>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</si>
  <si>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</si>
  <si>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</si>
  <si>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</si>
  <si>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</si>
  <si>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</si>
  <si>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</si>
  <si>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</si>
  <si>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</si>
  <si>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</si>
  <si>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</si>
  <si>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</si>
  <si>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</si>
  <si>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</si>
  <si>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</si>
  <si>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</si>
  <si>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</si>
  <si>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</si>
  <si>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</si>
  <si>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</si>
  <si>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</si>
  <si>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</si>
  <si>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</si>
  <si>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</si>
  <si>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</si>
  <si>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</si>
  <si>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</si>
  <si>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</si>
  <si>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</si>
  <si>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</si>
  <si>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</si>
  <si>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</si>
  <si>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</si>
  <si>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</si>
  <si>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</si>
  <si>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</si>
  <si>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</si>
  <si>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</si>
  <si>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</si>
  <si>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</si>
  <si>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</si>
  <si>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</si>
  <si>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</si>
  <si>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</si>
  <si>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</si>
  <si>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</si>
  <si>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</si>
  <si>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</si>
  <si>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</si>
  <si>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</si>
  <si>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</si>
  <si>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</si>
  <si>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</si>
  <si>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</si>
  <si>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</si>
  <si>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</si>
  <si>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</si>
  <si>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</si>
  <si>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</si>
  <si>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</si>
  <si>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</si>
  <si>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</si>
  <si>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</si>
  <si>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</si>
  <si>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</si>
  <si>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</si>
  <si>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</si>
  <si>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</si>
  <si>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</si>
  <si>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</si>
  <si>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</si>
  <si>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</si>
  <si>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</si>
  <si>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</si>
  <si>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</si>
  <si>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</si>
  <si>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</si>
  <si>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</si>
  <si>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</si>
  <si>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</si>
  <si>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</si>
  <si>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</si>
  <si>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</si>
  <si>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</si>
  <si>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</si>
  <si>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</si>
  <si>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</si>
  <si>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</si>
  <si>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</si>
  <si>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</si>
  <si>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</si>
  <si>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</si>
  <si>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</si>
  <si>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</si>
  <si>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</si>
  <si>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</si>
  <si>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</si>
  <si>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</si>
  <si>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</si>
  <si>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</si>
  <si>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</si>
  <si>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</si>
  <si>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</si>
  <si>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</si>
  <si>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</si>
  <si>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</si>
  <si>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</si>
  <si>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</si>
  <si>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</si>
  <si>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</si>
  <si>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</si>
  <si>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</si>
  <si>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</si>
  <si>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</si>
  <si>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</si>
  <si>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</si>
  <si>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</si>
  <si>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</si>
  <si>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</si>
  <si>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</si>
  <si>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</si>
  <si>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</si>
  <si>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</si>
  <si>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</si>
  <si>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</si>
  <si>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</si>
  <si>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</si>
  <si>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</si>
  <si>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</si>
  <si>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</si>
  <si>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</si>
  <si>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</si>
  <si>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</si>
  <si>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</si>
  <si>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</si>
  <si>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</si>
  <si>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</si>
  <si>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</si>
  <si>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</si>
  <si>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</si>
  <si>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</si>
  <si>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</si>
  <si>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</si>
  <si>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</si>
  <si>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</si>
  <si>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</si>
  <si>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</si>
  <si>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</si>
  <si>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</si>
  <si>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</si>
  <si>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</si>
  <si>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</si>
  <si>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</si>
  <si>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</si>
  <si>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</si>
  <si>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</si>
  <si>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</si>
  <si>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</si>
  <si>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</si>
  <si>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</si>
  <si>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</si>
  <si>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</si>
  <si>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</si>
  <si>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</si>
  <si>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</si>
  <si>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</si>
  <si>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</si>
  <si>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</si>
  <si>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</si>
  <si>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</si>
  <si>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</si>
  <si>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</si>
  <si>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</si>
  <si>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</si>
  <si>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</si>
  <si>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</si>
  <si>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</si>
  <si>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</si>
  <si>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</si>
  <si>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</si>
  <si>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</si>
  <si>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</si>
  <si>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</si>
  <si>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</si>
  <si>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</si>
  <si>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</si>
  <si>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</si>
  <si>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</si>
  <si>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</si>
  <si>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</si>
  <si>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</si>
  <si>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</si>
  <si>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</si>
  <si>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</si>
  <si>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</si>
  <si>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</si>
  <si>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</si>
  <si>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</si>
  <si>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</si>
  <si>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</si>
  <si>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</si>
  <si>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</si>
  <si>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</si>
  <si>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</si>
  <si>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</si>
  <si>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</si>
  <si>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</si>
  <si>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</si>
  <si>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</si>
  <si>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</si>
  <si>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</si>
  <si>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</si>
  <si>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</si>
  <si>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</si>
  <si>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</si>
  <si>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</si>
  <si>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</si>
  <si>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</si>
  <si>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</si>
  <si>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</si>
  <si>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</si>
  <si>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</si>
  <si>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</si>
  <si>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</si>
  <si>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</si>
  <si>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</si>
  <si>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</si>
  <si>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</si>
  <si>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</si>
  <si>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</si>
  <si>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</si>
  <si>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</si>
  <si>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</si>
  <si>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</si>
  <si>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</si>
  <si>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</si>
  <si>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</si>
  <si>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</si>
  <si>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</si>
  <si>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</si>
  <si>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</si>
  <si>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</si>
  <si>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</si>
  <si>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</si>
  <si>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</si>
  <si>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</si>
  <si>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</si>
  <si>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</si>
  <si>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</si>
  <si>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</si>
  <si>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</si>
  <si>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</si>
  <si>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</si>
  <si>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</si>
  <si>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</si>
  <si>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</si>
  <si>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</si>
  <si>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</si>
  <si>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</si>
  <si>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</si>
  <si>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</si>
  <si>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</si>
  <si>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</si>
  <si>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</si>
  <si>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</si>
  <si>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</si>
  <si>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</si>
  <si>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</si>
  <si>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</si>
  <si>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</si>
  <si>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</si>
  <si>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</si>
  <si>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</si>
  <si>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</si>
  <si>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</si>
  <si>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</si>
  <si>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</si>
  <si>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</si>
  <si>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</si>
  <si>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</si>
  <si>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</si>
  <si>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</si>
  <si>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</si>
  <si>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</si>
  <si>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</si>
  <si>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</si>
  <si>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</si>
  <si>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</si>
  <si>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</si>
  <si>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</si>
  <si>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</si>
  <si>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</si>
  <si>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</si>
  <si>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</si>
  <si>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</si>
  <si>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</si>
  <si>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</si>
  <si>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</si>
  <si>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</si>
  <si>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</si>
  <si>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</si>
  <si>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</si>
  <si>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</si>
  <si>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</si>
  <si>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</si>
  <si>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</si>
  <si>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</si>
  <si>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</si>
  <si>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</si>
  <si>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</si>
  <si>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</si>
  <si>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</si>
  <si>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</si>
  <si>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</si>
  <si>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</si>
  <si>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</si>
  <si>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</si>
  <si>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</si>
  <si>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</si>
  <si>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</si>
  <si>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</si>
  <si>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</si>
  <si>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</si>
  <si>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</si>
  <si>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</si>
  <si>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</si>
  <si>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</si>
  <si>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</si>
  <si>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</si>
  <si>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</si>
  <si>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</si>
  <si>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</si>
  <si>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</si>
  <si>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</si>
  <si>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</si>
  <si>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</si>
  <si>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</si>
  <si>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</si>
  <si>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</si>
  <si>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</si>
  <si>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</si>
  <si>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</si>
  <si>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</si>
  <si>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</si>
  <si>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</si>
  <si>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</si>
  <si>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</si>
  <si>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</si>
  <si>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</si>
  <si>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</si>
  <si>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</si>
  <si>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</si>
  <si>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</si>
  <si>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</si>
  <si>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</si>
  <si>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</si>
  <si>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</si>
  <si>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</si>
  <si>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</si>
  <si>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</si>
  <si>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</si>
  <si>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</si>
  <si>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</si>
  <si>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</si>
  <si>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</si>
  <si>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</si>
  <si>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</si>
  <si>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</si>
  <si>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</si>
  <si>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</si>
  <si>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</si>
  <si>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</si>
  <si>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</si>
  <si>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</si>
  <si>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</si>
  <si>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</si>
  <si>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</si>
  <si>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</si>
  <si>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</si>
  <si>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</si>
  <si>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</si>
  <si>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</si>
  <si>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</si>
  <si>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</si>
  <si>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</si>
  <si>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</si>
  <si>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</si>
  <si>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</si>
  <si>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</si>
  <si>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</si>
  <si>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</si>
  <si>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</si>
  <si>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</si>
  <si>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</si>
  <si>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</si>
  <si>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</si>
  <si>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</si>
  <si>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</si>
  <si>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</si>
  <si>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</si>
  <si>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</si>
  <si>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</si>
  <si>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</si>
  <si>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</si>
  <si>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</si>
  <si>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</si>
  <si>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</si>
  <si>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</si>
  <si>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</si>
  <si>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</si>
  <si>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</si>
  <si>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</si>
  <si>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</si>
  <si>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</si>
  <si>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</si>
  <si>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</si>
  <si>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</si>
  <si>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</si>
  <si>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</si>
  <si>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</si>
  <si>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</si>
  <si>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</si>
  <si>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</si>
  <si>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</si>
  <si>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</si>
  <si>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</si>
  <si>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</si>
  <si>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</si>
  <si>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</si>
  <si>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</si>
  <si>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</si>
  <si>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</si>
  <si>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</si>
  <si>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</si>
  <si>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</si>
  <si>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</si>
  <si>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</si>
  <si>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</si>
  <si>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</si>
  <si>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</si>
  <si>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</si>
  <si>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</si>
  <si>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</si>
  <si>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</si>
  <si>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</si>
  <si>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</si>
  <si>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</si>
  <si>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</si>
  <si>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</si>
  <si>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</si>
  <si>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</si>
  <si>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</si>
  <si>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</si>
  <si>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</si>
  <si>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</si>
  <si>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</si>
  <si>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</si>
  <si>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</si>
  <si>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</si>
  <si>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</si>
  <si>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</si>
  <si>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</si>
  <si>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</si>
  <si>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</si>
  <si>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</si>
  <si>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</si>
  <si>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</si>
  <si>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</si>
  <si>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</si>
  <si>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</si>
  <si>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</si>
  <si>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</si>
  <si>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</si>
  <si>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</si>
  <si>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</si>
  <si>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</si>
  <si>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</si>
  <si>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</si>
  <si>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</si>
  <si>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</si>
  <si>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</si>
  <si>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</si>
  <si>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</si>
  <si>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</si>
  <si>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</si>
  <si>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</si>
  <si>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</si>
  <si>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</si>
  <si>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</si>
  <si>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</si>
  <si>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</si>
  <si>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</si>
  <si>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</si>
  <si>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</si>
  <si>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</si>
  <si>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</si>
  <si>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</si>
  <si>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</si>
  <si>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</si>
  <si>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</si>
  <si>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</si>
  <si>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</si>
  <si>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</si>
  <si>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</si>
  <si>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</si>
  <si>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</si>
  <si>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</si>
  <si>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</si>
  <si>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</si>
  <si>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</si>
  <si>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</si>
  <si>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</si>
  <si>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</si>
  <si>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</si>
  <si>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</si>
  <si>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</si>
  <si>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</si>
  <si>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</si>
  <si>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</si>
  <si>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</si>
  <si>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</si>
  <si>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</si>
  <si>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</si>
  <si>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</si>
  <si>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</si>
  <si>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</si>
  <si>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</si>
  <si>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</si>
  <si>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</si>
  <si>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</si>
  <si>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</si>
  <si>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</si>
  <si>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</si>
  <si>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</si>
  <si>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</si>
  <si>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</si>
  <si>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</si>
  <si>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</si>
  <si>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</si>
  <si>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</si>
  <si>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</si>
  <si>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</si>
  <si>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</si>
  <si>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</si>
  <si>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</si>
  <si>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</si>
  <si>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</si>
  <si>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</si>
  <si>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</si>
  <si>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</si>
  <si>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</si>
  <si>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</si>
  <si>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</si>
  <si>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</si>
  <si>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</si>
  <si>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</si>
  <si>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</si>
  <si>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</si>
  <si>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</si>
  <si>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</si>
  <si>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</si>
  <si>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</si>
  <si>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</si>
  <si>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</si>
  <si>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</si>
  <si>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</si>
  <si>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</si>
  <si>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</si>
  <si>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</si>
  <si>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</si>
  <si>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</si>
  <si>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</si>
  <si>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</si>
  <si>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</si>
  <si>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</si>
  <si>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</si>
  <si>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</si>
  <si>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</si>
  <si>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</si>
  <si>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</si>
  <si>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</si>
  <si>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</si>
  <si>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</si>
  <si>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</si>
  <si>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</si>
  <si>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</si>
  <si>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</si>
  <si>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</si>
  <si>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</si>
  <si>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</si>
  <si>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</si>
  <si>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</si>
  <si>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</si>
  <si>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</si>
  <si>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</si>
  <si>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</si>
  <si>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</si>
  <si>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</si>
  <si>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</si>
  <si>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</si>
  <si>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</si>
  <si>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</si>
  <si>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</si>
  <si>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</si>
  <si>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</si>
  <si>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</si>
  <si>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</si>
  <si>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</si>
  <si>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</si>
  <si>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</si>
  <si>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</si>
  <si>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</si>
  <si>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</si>
  <si>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</si>
  <si>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</si>
  <si>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</si>
  <si>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</si>
  <si>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</si>
  <si>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</si>
  <si>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</si>
  <si>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</si>
  <si>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</si>
  <si>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</si>
  <si>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</si>
  <si>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</si>
  <si>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</si>
  <si>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</si>
  <si>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</si>
  <si>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</si>
  <si>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</si>
  <si>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</si>
  <si>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</si>
  <si>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</si>
  <si>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</si>
  <si>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</si>
  <si>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</si>
  <si>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</si>
  <si>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</si>
  <si>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</si>
  <si>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</si>
  <si>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</si>
  <si>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</si>
  <si>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</si>
  <si>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</si>
  <si>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</si>
  <si>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</si>
  <si>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</si>
  <si>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</si>
  <si>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</si>
  <si>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</si>
  <si>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</si>
  <si>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</si>
  <si>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</si>
  <si>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</si>
  <si>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</si>
  <si>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</si>
  <si>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</si>
  <si>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</si>
  <si>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</si>
  <si>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</si>
  <si>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</si>
  <si>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</si>
  <si>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</si>
  <si>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</si>
  <si>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</si>
  <si>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</si>
  <si>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</si>
  <si>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</si>
  <si>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</si>
  <si>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</si>
  <si>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</si>
  <si>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</si>
  <si>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</si>
  <si>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</si>
  <si>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</si>
  <si>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</si>
  <si>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</si>
  <si>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</si>
  <si>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</si>
  <si>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</si>
  <si>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</si>
  <si>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</si>
  <si>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</si>
  <si>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</si>
  <si>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</si>
  <si>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</si>
  <si>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</si>
  <si>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</si>
  <si>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</si>
  <si>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</si>
  <si>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</si>
  <si>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</si>
  <si>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</si>
  <si>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</si>
  <si>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</si>
  <si>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</si>
  <si>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</si>
  <si>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</si>
  <si>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</si>
  <si>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</si>
  <si>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</si>
  <si>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</si>
  <si>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</si>
  <si>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</si>
  <si>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</si>
  <si>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</si>
  <si>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</si>
  <si>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</si>
  <si>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</si>
  <si>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</si>
  <si>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</si>
  <si>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</si>
  <si>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</si>
  <si>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</si>
  <si>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</si>
  <si>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</si>
  <si>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</si>
  <si>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</si>
  <si>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</si>
  <si>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</si>
  <si>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</si>
  <si>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</si>
  <si>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</si>
  <si>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</si>
  <si>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</si>
  <si>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</si>
  <si>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</si>
  <si>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</si>
  <si>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</si>
  <si>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</si>
  <si>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</si>
  <si>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</si>
  <si>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</si>
  <si>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</si>
  <si>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</si>
  <si>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</si>
  <si>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</si>
  <si>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</si>
  <si>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</si>
  <si>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</si>
  <si>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</si>
  <si>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</si>
  <si>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</si>
  <si>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</si>
  <si>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</si>
  <si>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</si>
  <si>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</si>
  <si>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</si>
  <si>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</si>
  <si>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</si>
  <si>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</si>
  <si>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</si>
  <si>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</si>
  <si>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</si>
  <si>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</si>
  <si>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</si>
  <si>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</si>
  <si>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</si>
  <si>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</si>
  <si>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</si>
  <si>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</si>
  <si>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</si>
  <si>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</si>
  <si>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</si>
  <si>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</si>
  <si>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</si>
  <si>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</si>
  <si>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</si>
  <si>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</si>
  <si>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</si>
  <si>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</si>
  <si>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</si>
  <si>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</si>
  <si>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</si>
  <si>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</si>
  <si>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</si>
  <si>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</si>
  <si>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</si>
  <si>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</si>
  <si>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</si>
  <si>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</si>
  <si>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</si>
  <si>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</si>
  <si>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</si>
  <si>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</si>
  <si>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</si>
  <si>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</si>
  <si>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</si>
  <si>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</si>
  <si>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</si>
  <si>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</si>
  <si>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</si>
  <si>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</si>
  <si>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</si>
  <si>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</si>
  <si>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</si>
  <si>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</si>
  <si>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</si>
  <si>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</si>
  <si>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</si>
  <si>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</si>
  <si>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</si>
  <si>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</si>
  <si>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</si>
  <si>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</si>
  <si>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</si>
  <si>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</si>
  <si>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</si>
  <si>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</si>
  <si>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</si>
  <si>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</si>
  <si>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</si>
  <si>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</si>
  <si>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</si>
  <si>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</si>
  <si>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</si>
  <si>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</si>
  <si>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</si>
  <si>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</si>
  <si>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</si>
  <si>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</si>
  <si>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</si>
  <si>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</si>
  <si>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</si>
  <si>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</si>
  <si>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</si>
  <si>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</si>
  <si>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</si>
  <si>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</si>
  <si>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</si>
  <si>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</si>
  <si>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</si>
  <si>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</si>
  <si>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</si>
  <si>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</si>
  <si>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</si>
  <si>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</si>
  <si>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</si>
  <si>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</si>
  <si>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</si>
  <si>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</si>
  <si>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</si>
  <si>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</si>
  <si>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</si>
  <si>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</si>
  <si>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</si>
  <si>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</si>
  <si>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</si>
  <si>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</si>
  <si>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</si>
  <si>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</si>
  <si>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</si>
  <si>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</si>
  <si>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</si>
  <si>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</si>
  <si>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</si>
  <si>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</si>
  <si>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</si>
  <si>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</si>
  <si>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</si>
  <si>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</si>
  <si>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</si>
  <si>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</si>
  <si>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</si>
  <si>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</si>
  <si>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</si>
  <si>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</si>
  <si>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</si>
  <si>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</si>
  <si>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</si>
  <si>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</si>
  <si>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</si>
  <si>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</si>
  <si>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</si>
  <si>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</si>
  <si>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</si>
  <si>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</si>
  <si>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</si>
  <si>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</si>
  <si>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</si>
  <si>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</si>
  <si>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</si>
  <si>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</si>
  <si>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</si>
  <si>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</si>
  <si>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</si>
  <si>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</si>
  <si>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</si>
  <si>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</si>
  <si>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</si>
  <si>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</si>
  <si>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</si>
  <si>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</si>
  <si>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</si>
  <si>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</si>
  <si>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</si>
  <si>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</si>
  <si>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</si>
  <si>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</si>
  <si>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</si>
  <si>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</si>
  <si>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</si>
  <si>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</si>
  <si>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</si>
  <si>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</si>
  <si>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</si>
  <si>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</si>
  <si>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</si>
  <si>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</si>
  <si>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</si>
  <si>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</si>
  <si>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</si>
  <si>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</si>
  <si>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</si>
  <si>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</si>
  <si>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</si>
  <si>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</si>
  <si>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</si>
  <si>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</si>
  <si>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</si>
  <si>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</si>
  <si>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</si>
  <si>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</si>
  <si>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</si>
  <si>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</si>
  <si>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</si>
  <si>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</si>
  <si>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</si>
  <si>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</si>
  <si>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</si>
  <si>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</si>
  <si>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</si>
  <si>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</si>
  <si>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</si>
  <si>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</si>
  <si>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</si>
  <si>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</si>
  <si>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</si>
  <si>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</si>
  <si>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</si>
  <si>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</si>
  <si>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</si>
  <si>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</si>
  <si>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</si>
  <si>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</si>
  <si>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</si>
  <si>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</si>
  <si>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</si>
  <si>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</si>
  <si>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</si>
  <si>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</si>
  <si>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</si>
  <si>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</si>
  <si>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</si>
  <si>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</si>
  <si>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</si>
  <si>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</si>
  <si>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</si>
  <si>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</si>
  <si>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</si>
  <si>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</si>
  <si>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</si>
  <si>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</si>
  <si>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</si>
  <si>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</si>
  <si>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</si>
  <si>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</si>
  <si>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</si>
  <si>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</si>
  <si>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</si>
  <si>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</si>
  <si>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</si>
  <si>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</si>
  <si>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</si>
  <si>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</si>
  <si>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</si>
  <si>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</si>
  <si>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</si>
  <si>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</si>
  <si>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</si>
  <si>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</si>
  <si>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</si>
  <si>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</si>
  <si>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</si>
  <si>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</si>
  <si>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</si>
  <si>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</si>
  <si>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</si>
  <si>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</si>
  <si>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</si>
  <si>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</si>
  <si>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</si>
  <si>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</si>
  <si>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</si>
  <si>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</si>
  <si>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</si>
  <si>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</si>
  <si>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</si>
  <si>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</si>
  <si>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</si>
  <si>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</si>
  <si>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</si>
  <si>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</si>
  <si>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</si>
  <si>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</si>
  <si>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</si>
  <si>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</si>
  <si>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</si>
  <si>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</si>
  <si>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</si>
  <si>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</si>
  <si>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</si>
  <si>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</si>
  <si>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</si>
  <si>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</si>
  <si>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</si>
  <si>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</si>
  <si>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</si>
  <si>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</si>
  <si>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</si>
  <si>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</si>
  <si>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</si>
  <si>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</si>
  <si>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</si>
  <si>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</si>
  <si>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</si>
  <si>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</si>
  <si>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</si>
  <si>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</si>
  <si>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</si>
  <si>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</si>
  <si>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</si>
  <si>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</si>
  <si>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</si>
  <si>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</si>
  <si>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</si>
  <si>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</si>
  <si>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</si>
  <si>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</si>
  <si>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</si>
  <si>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</si>
  <si>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</si>
  <si>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</si>
  <si>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</si>
  <si>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</si>
  <si>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</si>
  <si>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</si>
  <si>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</si>
  <si>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</si>
  <si>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</si>
  <si>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</si>
  <si>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</si>
  <si>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</si>
  <si>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</si>
  <si>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</si>
  <si>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</si>
  <si>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</si>
  <si>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</si>
  <si>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</si>
  <si>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</si>
  <si>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</si>
  <si>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</si>
  <si>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</si>
  <si>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</si>
  <si>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</si>
  <si>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</si>
  <si>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</si>
  <si>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</si>
  <si>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</si>
  <si>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</si>
  <si>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</si>
  <si>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</si>
  <si>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</si>
  <si>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</si>
  <si>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</si>
  <si>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</si>
  <si>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</si>
  <si>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</si>
  <si>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</si>
  <si>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</si>
  <si>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</si>
  <si>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</si>
  <si>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</si>
  <si>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</si>
  <si>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</si>
  <si>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</si>
  <si>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</si>
  <si>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</si>
  <si>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</si>
  <si>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</si>
  <si>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</si>
  <si>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</si>
  <si>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</si>
  <si>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</si>
  <si>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</si>
  <si>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</si>
  <si>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</si>
  <si>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</si>
  <si>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</si>
  <si>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</si>
  <si>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</si>
  <si>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</si>
  <si>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</si>
  <si>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</si>
  <si>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</si>
  <si>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</si>
  <si>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</si>
  <si>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</si>
  <si>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</si>
  <si>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</si>
  <si>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</si>
  <si>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</si>
  <si>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</si>
  <si>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</si>
  <si>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</si>
  <si>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</si>
  <si>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</si>
  <si>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</si>
  <si>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</si>
  <si>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</si>
  <si>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</si>
  <si>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</si>
  <si>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</si>
  <si>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</si>
  <si>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</si>
  <si>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</si>
  <si>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</si>
  <si>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</si>
  <si>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</si>
  <si>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</si>
  <si>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</si>
  <si>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</si>
  <si>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</si>
  <si>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</si>
  <si>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</si>
  <si>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</si>
  <si>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</si>
  <si>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</si>
  <si>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</si>
  <si>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</si>
  <si>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</si>
  <si>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</si>
  <si>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</si>
  <si>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</si>
  <si>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</si>
  <si>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</si>
  <si>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</si>
  <si>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</si>
  <si>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</si>
  <si>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</si>
  <si>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</si>
  <si>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</si>
  <si>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</si>
  <si>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</si>
  <si>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</si>
  <si>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</si>
  <si>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</si>
  <si>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</si>
  <si>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</si>
  <si>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</si>
  <si>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</si>
  <si>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</si>
  <si>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</si>
  <si>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</si>
  <si>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</si>
  <si>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</si>
  <si>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</si>
  <si>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</si>
  <si>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</si>
  <si>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</si>
  <si>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</si>
  <si>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</si>
  <si>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</si>
  <si>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</si>
  <si>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</si>
  <si>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</si>
  <si>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</si>
  <si>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</si>
  <si>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</si>
  <si>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</si>
  <si>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</si>
  <si>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</si>
  <si>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</si>
  <si>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</si>
  <si>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</si>
  <si>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</si>
  <si>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</si>
  <si>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</si>
  <si>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</si>
  <si>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</si>
  <si>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</si>
  <si>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</si>
  <si>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</si>
  <si>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</si>
  <si>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</si>
  <si>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</si>
  <si>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</si>
  <si>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</si>
  <si>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</si>
  <si>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</si>
  <si>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</si>
  <si>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</si>
  <si>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</si>
  <si>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</si>
  <si>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</si>
  <si>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</si>
  <si>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</si>
  <si>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</si>
  <si>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</si>
  <si>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</si>
  <si>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</si>
  <si>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</si>
  <si>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</si>
  <si>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</si>
  <si>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</si>
  <si>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</si>
  <si>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</si>
  <si>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</si>
  <si>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</si>
  <si>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</si>
  <si>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</si>
  <si>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</si>
  <si>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</si>
  <si>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</si>
  <si>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</si>
  <si>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</si>
  <si>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</si>
  <si>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</si>
  <si>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</si>
  <si>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</si>
  <si>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</si>
  <si>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</si>
  <si>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</si>
  <si>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</si>
  <si>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</si>
  <si>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</si>
  <si>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</si>
  <si>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</si>
  <si>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</si>
  <si>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</si>
  <si>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</si>
  <si>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</si>
  <si>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</si>
  <si>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</si>
  <si>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</si>
  <si>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</si>
  <si>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</si>
  <si>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</si>
  <si>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</si>
  <si>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</si>
  <si>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</si>
  <si>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</si>
  <si>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</si>
  <si>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</si>
  <si>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</si>
  <si>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</si>
  <si>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</si>
  <si>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</si>
  <si>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</si>
  <si>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</si>
  <si>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</si>
  <si>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</si>
  <si>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</si>
  <si>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</si>
  <si>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</si>
  <si>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</si>
  <si>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</si>
  <si>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</si>
  <si>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</si>
  <si>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</si>
  <si>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</si>
  <si>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</si>
  <si>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</si>
  <si>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</si>
  <si>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</si>
  <si>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</si>
  <si>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</si>
  <si>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</si>
  <si>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</si>
  <si>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</si>
  <si>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</si>
  <si>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</si>
  <si>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</si>
  <si>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</si>
  <si>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</si>
  <si>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</si>
  <si>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</si>
  <si>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</si>
  <si>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</si>
  <si>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</si>
  <si>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</si>
  <si>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</si>
  <si>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</si>
  <si>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</si>
  <si>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</si>
  <si>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</si>
  <si>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</si>
  <si>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</si>
  <si>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</si>
  <si>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</si>
  <si>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</si>
  <si>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</si>
  <si>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</si>
  <si>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</si>
  <si>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</si>
  <si>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</si>
  <si>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</si>
  <si>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</si>
  <si>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</si>
  <si>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</si>
  <si>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</si>
  <si>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</si>
  <si>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</si>
  <si>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</si>
  <si>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</si>
  <si>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</si>
  <si>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</si>
  <si>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</si>
  <si>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</si>
  <si>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</si>
  <si>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</si>
  <si>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</si>
  <si>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</si>
  <si>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</si>
  <si>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</si>
  <si>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</si>
  <si>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</si>
  <si>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</si>
  <si>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</si>
  <si>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</si>
  <si>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</si>
  <si>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</si>
  <si>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</si>
  <si>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</si>
  <si>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</si>
  <si>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</si>
  <si>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</si>
  <si>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</si>
  <si>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</si>
  <si>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</si>
  <si>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</si>
  <si>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</si>
  <si>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</si>
  <si>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</si>
  <si>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</si>
  <si>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</si>
  <si>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</si>
  <si>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</si>
  <si>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</si>
  <si>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</si>
  <si>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</si>
  <si>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</si>
  <si>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</si>
  <si>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</si>
  <si>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</si>
  <si>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</si>
  <si>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</si>
  <si>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</si>
  <si>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</si>
  <si>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</si>
  <si>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</si>
  <si>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</si>
  <si>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</si>
  <si>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</si>
  <si>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</si>
  <si>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</si>
  <si>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</si>
  <si>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</si>
  <si>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</si>
  <si>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</si>
  <si>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</si>
  <si>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</si>
  <si>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</si>
  <si>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</si>
  <si>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</si>
  <si>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</si>
  <si>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</si>
  <si>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</si>
  <si>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</si>
  <si>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</si>
  <si>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</si>
  <si>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</si>
  <si>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</si>
  <si>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</si>
  <si>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</si>
  <si>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</si>
  <si>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</si>
  <si>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</si>
  <si>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</si>
  <si>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</si>
  <si>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</si>
  <si>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</si>
  <si>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</si>
  <si>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</si>
  <si>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</si>
  <si>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</si>
  <si>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</si>
  <si>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</si>
  <si>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</si>
  <si>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</si>
  <si>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</si>
  <si>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</si>
  <si>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</si>
  <si>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</si>
  <si>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</si>
  <si>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</si>
  <si>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</si>
  <si>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</si>
  <si>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</si>
  <si>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</si>
  <si>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</si>
  <si>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</si>
  <si>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</si>
  <si>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</si>
  <si>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</si>
  <si>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</si>
  <si>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</si>
  <si>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</si>
  <si>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</si>
  <si>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</si>
  <si>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</si>
  <si>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</si>
  <si>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</si>
  <si>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</si>
  <si>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</si>
  <si>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</si>
  <si>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</si>
  <si>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</si>
  <si>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</si>
  <si>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</si>
  <si>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</si>
  <si>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</si>
  <si>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</si>
  <si>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</si>
  <si>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</si>
  <si>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</si>
  <si>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</si>
  <si>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</si>
  <si>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</si>
  <si>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</si>
  <si>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</si>
  <si>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</si>
  <si>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</si>
  <si>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</si>
  <si>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</si>
  <si>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</si>
  <si>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</si>
  <si>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</si>
  <si>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</si>
  <si>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</si>
  <si>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</si>
  <si>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</si>
  <si>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</si>
  <si>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</si>
  <si>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</si>
  <si>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</si>
  <si>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</si>
  <si>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</si>
  <si>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</si>
  <si>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</si>
  <si>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</si>
  <si>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</si>
  <si>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</si>
  <si>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</si>
  <si>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</si>
  <si>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</si>
  <si>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</si>
  <si>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</si>
  <si>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</si>
  <si>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</si>
  <si>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</si>
  <si>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</si>
  <si>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</si>
  <si>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</si>
  <si>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</si>
  <si>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</si>
  <si>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</si>
  <si>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</si>
  <si>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</si>
  <si>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</si>
  <si>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</si>
  <si>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</si>
  <si>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</si>
  <si>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</si>
  <si>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</si>
  <si>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</si>
  <si>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</si>
  <si>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</si>
  <si>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</si>
  <si>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</si>
  <si>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</si>
  <si>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</si>
  <si>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</si>
  <si>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</si>
  <si>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</si>
  <si>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</si>
  <si>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</si>
  <si>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</si>
  <si>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</si>
  <si>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</si>
  <si>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</si>
  <si>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</si>
  <si>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</si>
  <si>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</si>
  <si>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</si>
  <si>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</si>
  <si>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</si>
  <si>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</si>
  <si>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</si>
  <si>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</si>
  <si>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</si>
  <si>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</si>
  <si>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</si>
  <si>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</si>
  <si>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</si>
  <si>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</si>
  <si>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</si>
  <si>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</si>
  <si>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</si>
  <si>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</si>
  <si>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</si>
  <si>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</si>
  <si>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</si>
  <si>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</si>
  <si>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</si>
  <si>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</si>
  <si>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</si>
  <si>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</si>
  <si>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</si>
  <si>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</si>
  <si>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</si>
  <si>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</si>
  <si>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</si>
  <si>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</si>
  <si>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</si>
  <si>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</si>
  <si>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</si>
  <si>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</si>
  <si>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</si>
  <si>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</si>
  <si>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</si>
  <si>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</si>
  <si>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</si>
  <si>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</si>
  <si>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</si>
  <si>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</si>
  <si>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</si>
  <si>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</si>
  <si>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</si>
  <si>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</si>
  <si>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</si>
  <si>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</si>
  <si>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</si>
  <si>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</si>
  <si>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</si>
  <si>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</si>
  <si>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</si>
  <si>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</si>
  <si>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</si>
  <si>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</si>
  <si>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</si>
  <si>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</si>
  <si>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</si>
  <si>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</si>
  <si>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</si>
  <si>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</si>
  <si>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</si>
  <si>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</si>
  <si>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</si>
  <si>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</si>
  <si>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</si>
  <si>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</si>
  <si>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</si>
  <si>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</si>
  <si>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</si>
  <si>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</si>
  <si>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</si>
  <si>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</si>
  <si>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</si>
  <si>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</si>
  <si>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</si>
  <si>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</si>
  <si>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</si>
  <si>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</si>
  <si>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</si>
  <si>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</si>
  <si>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</si>
  <si>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</si>
  <si>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</si>
  <si>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</si>
  <si>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</si>
  <si>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</si>
  <si>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</si>
  <si>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</si>
  <si>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</si>
  <si>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</si>
  <si>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</si>
  <si>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</si>
  <si>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</si>
  <si>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</si>
  <si>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</si>
  <si>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</si>
  <si>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</si>
  <si>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</si>
  <si>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</si>
  <si>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</si>
  <si>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</si>
  <si>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</si>
  <si>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</si>
  <si>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</si>
  <si>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</si>
  <si>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</si>
  <si>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</si>
  <si>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</si>
  <si>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</si>
  <si>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</si>
  <si>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</si>
  <si>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</si>
  <si>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</si>
  <si>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</si>
  <si>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</si>
  <si>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</si>
  <si>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</si>
  <si>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</si>
  <si>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</si>
  <si>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</si>
  <si>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</si>
  <si>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</si>
  <si>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</si>
  <si>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</si>
  <si>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</si>
  <si>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</si>
  <si>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</si>
  <si>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</si>
  <si>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</si>
  <si>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</si>
  <si>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</si>
  <si>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</si>
  <si>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</si>
  <si>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</si>
  <si>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</si>
  <si>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</si>
  <si>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</si>
  <si>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</si>
  <si>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</si>
  <si>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</si>
  <si>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</si>
  <si>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</si>
  <si>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</si>
  <si>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</si>
  <si>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</si>
  <si>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</si>
  <si>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</si>
  <si>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</si>
  <si>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</si>
  <si>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</si>
  <si>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</si>
  <si>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</si>
  <si>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</si>
  <si>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</si>
  <si>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</si>
  <si>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</si>
  <si>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</si>
  <si>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</si>
  <si>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</si>
  <si>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</si>
  <si>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</si>
  <si>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</si>
  <si>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</si>
  <si>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</si>
  <si>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</si>
  <si>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</si>
  <si>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</si>
  <si>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</si>
  <si>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</si>
  <si>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</si>
  <si>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</si>
  <si>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</si>
  <si>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</si>
  <si>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</si>
  <si>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</si>
  <si>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</si>
  <si>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</si>
  <si>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</si>
  <si>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</si>
  <si>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</si>
  <si>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</si>
  <si>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</si>
  <si>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</si>
  <si>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</si>
  <si>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</si>
  <si>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</si>
  <si>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</si>
  <si>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</si>
  <si>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</si>
  <si>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</si>
  <si>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</si>
  <si>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</si>
  <si>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</si>
  <si>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</si>
  <si>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</si>
  <si>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</si>
  <si>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</si>
  <si>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</si>
  <si>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</si>
  <si>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</si>
  <si>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</si>
  <si>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</si>
  <si>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</si>
  <si>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</si>
  <si>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</si>
  <si>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</si>
  <si>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</si>
  <si>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</si>
  <si>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</si>
  <si>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</si>
  <si>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</si>
  <si>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</si>
  <si>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</si>
  <si>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</si>
  <si>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</si>
  <si>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</si>
  <si>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</si>
  <si>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</si>
  <si>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</si>
  <si>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</si>
  <si>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</si>
  <si>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</si>
  <si>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</si>
  <si>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</si>
  <si>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</si>
  <si>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</si>
  <si>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</si>
  <si>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</si>
  <si>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</si>
  <si>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</si>
  <si>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</si>
  <si>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</si>
  <si>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</si>
  <si>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</si>
  <si>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</si>
  <si>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</si>
  <si>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</si>
  <si>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</si>
  <si>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</si>
  <si>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</si>
  <si>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</si>
  <si>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</si>
  <si>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</si>
  <si>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</si>
  <si>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</si>
  <si>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</si>
  <si>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</si>
  <si>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</si>
  <si>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</si>
  <si>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</si>
  <si>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</si>
  <si>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</si>
  <si>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</si>
  <si>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</si>
  <si>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</si>
  <si>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</si>
  <si>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</si>
  <si>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</si>
  <si>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</si>
  <si>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</si>
  <si>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</si>
  <si>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</si>
  <si>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</si>
  <si>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</si>
  <si>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</si>
  <si>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</si>
  <si>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</si>
  <si>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</si>
  <si>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</si>
  <si>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</si>
  <si>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</si>
  <si>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</si>
  <si>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</si>
  <si>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</si>
  <si>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</si>
  <si>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</si>
  <si>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</si>
  <si>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</si>
  <si>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</si>
  <si>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</si>
  <si>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</si>
  <si>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</si>
  <si>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</si>
  <si>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</si>
  <si>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</si>
  <si>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</si>
  <si>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</si>
  <si>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</si>
  <si>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</si>
  <si>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</si>
  <si>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</si>
  <si>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</si>
  <si>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</si>
  <si>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</si>
  <si>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</si>
  <si>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</si>
  <si>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</si>
  <si>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</si>
  <si>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</si>
  <si>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</si>
  <si>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</si>
  <si>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</si>
  <si>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</si>
  <si>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</si>
  <si>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</si>
  <si>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</si>
  <si>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</si>
  <si>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</si>
  <si>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</si>
  <si>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</si>
  <si>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</si>
  <si>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</si>
  <si>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</si>
  <si>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</si>
  <si>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</si>
  <si>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</si>
  <si>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</si>
  <si>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</si>
  <si>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</si>
  <si>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</si>
  <si>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</si>
  <si>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</si>
  <si>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</si>
  <si>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</si>
  <si>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</si>
  <si>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</si>
  <si>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</si>
  <si>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</si>
  <si>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</si>
  <si>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</si>
  <si>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</si>
  <si>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</si>
  <si>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</si>
  <si>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</si>
  <si>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</si>
  <si>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</si>
  <si>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</si>
  <si>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</si>
  <si>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</si>
  <si>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</si>
  <si>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</si>
  <si>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</si>
  <si>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</si>
  <si>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</si>
  <si>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</si>
  <si>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</si>
  <si>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</si>
  <si>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</si>
  <si>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</si>
  <si>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</si>
  <si>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</si>
  <si>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</si>
  <si>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</si>
  <si>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</si>
  <si>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</si>
  <si>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</si>
  <si>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</si>
  <si>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</si>
  <si>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</si>
  <si>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</si>
  <si>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</si>
  <si>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</si>
  <si>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</si>
  <si>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</si>
  <si>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</si>
  <si>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</si>
  <si>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</si>
  <si>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</si>
  <si>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</si>
  <si>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</si>
  <si>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</si>
  <si>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</si>
  <si>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</si>
  <si>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</si>
  <si>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</si>
  <si>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</si>
  <si>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</si>
  <si>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</si>
  <si>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</si>
  <si>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</si>
  <si>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</si>
  <si>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</si>
  <si>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</si>
  <si>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</si>
  <si>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</si>
  <si>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</si>
  <si>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</si>
  <si>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</si>
  <si>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</si>
  <si>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</si>
  <si>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</si>
  <si>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</si>
  <si>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</si>
  <si>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</si>
  <si>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</si>
  <si>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</si>
  <si>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</si>
  <si>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</si>
  <si>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</si>
  <si>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</si>
  <si>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</si>
  <si>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</si>
  <si>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</si>
  <si>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</si>
  <si>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</si>
  <si>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</si>
  <si>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</si>
  <si>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</si>
  <si>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</si>
  <si>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</si>
  <si>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</si>
  <si>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</si>
  <si>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</si>
  <si>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</si>
  <si>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</si>
  <si>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</si>
  <si>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</si>
  <si>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</si>
  <si>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</si>
  <si>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</si>
  <si>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</si>
  <si>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</si>
  <si>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</si>
  <si>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</si>
  <si>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</si>
  <si>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</si>
  <si>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</si>
  <si>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</si>
  <si>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</si>
  <si>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</si>
  <si>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</si>
  <si>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</si>
  <si>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</si>
  <si>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</si>
  <si>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</si>
  <si>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</si>
  <si>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</si>
  <si>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</si>
  <si>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</si>
  <si>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</si>
  <si>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</si>
  <si>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</si>
  <si>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</si>
  <si>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</si>
  <si>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</si>
  <si>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</si>
  <si>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</si>
  <si>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</si>
  <si>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</si>
  <si>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</si>
  <si>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</si>
  <si>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</si>
  <si>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</si>
  <si>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</si>
  <si>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</si>
  <si>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</si>
  <si>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</si>
  <si>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</si>
  <si>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</si>
  <si>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</si>
  <si>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</si>
  <si>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</si>
  <si>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</si>
  <si>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</si>
  <si>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</si>
  <si>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</si>
  <si>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</si>
  <si>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</si>
  <si>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</si>
  <si>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</si>
  <si>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</si>
  <si>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</si>
  <si>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</si>
  <si>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</si>
  <si>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</si>
  <si>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</si>
  <si>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</si>
  <si>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</si>
  <si>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</si>
  <si>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</si>
  <si>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</si>
  <si>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</si>
  <si>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</si>
  <si>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</si>
  <si>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</si>
  <si>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</si>
  <si>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</si>
  <si>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</si>
  <si>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</si>
  <si>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</si>
  <si>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</si>
  <si>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</si>
  <si>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</si>
  <si>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</si>
  <si>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</si>
  <si>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</si>
  <si>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</si>
  <si>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</si>
  <si>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</si>
  <si>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</si>
  <si>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</si>
  <si>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</si>
  <si>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</si>
  <si>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</si>
  <si>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</si>
  <si>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</si>
  <si>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</si>
  <si>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</si>
  <si>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</si>
  <si>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</si>
  <si>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</si>
  <si>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</si>
  <si>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</si>
  <si>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</si>
  <si>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</si>
  <si>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</si>
  <si>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</si>
  <si>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</si>
  <si>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</si>
  <si>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</si>
  <si>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</si>
  <si>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</si>
  <si>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</si>
  <si>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</si>
  <si>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</si>
  <si>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</si>
  <si>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</si>
  <si>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</si>
  <si>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</si>
  <si>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</si>
  <si>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</si>
  <si>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</si>
  <si>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</si>
  <si>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</si>
  <si>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</si>
  <si>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</si>
  <si>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</si>
  <si>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</si>
  <si>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</si>
  <si>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</si>
  <si>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</si>
  <si>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</si>
  <si>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</si>
  <si>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</si>
  <si>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</si>
  <si>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</si>
  <si>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</si>
  <si>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</si>
  <si>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</si>
  <si>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</si>
  <si>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</si>
  <si>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</si>
  <si>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</si>
  <si>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</si>
  <si>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</si>
  <si>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</si>
  <si>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</si>
  <si>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</si>
  <si>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</si>
  <si>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</si>
  <si>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</si>
  <si>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</si>
  <si>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</si>
  <si>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</si>
  <si>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</si>
  <si>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</si>
  <si>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</si>
  <si>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</si>
  <si>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</si>
  <si>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</si>
  <si>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</si>
  <si>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</si>
  <si>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</si>
  <si>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</si>
  <si>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</si>
  <si>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</si>
  <si>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</si>
  <si>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</si>
  <si>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</si>
  <si>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</si>
  <si>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</si>
  <si>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</si>
  <si>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</si>
  <si>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</si>
  <si>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</si>
  <si>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</si>
  <si>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</si>
  <si>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</si>
  <si>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</si>
  <si>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</si>
  <si>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</si>
  <si>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</si>
  <si>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</si>
  <si>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</si>
  <si>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</si>
  <si>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</si>
  <si>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</si>
  <si>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</si>
  <si>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</si>
  <si>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</si>
  <si>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</si>
  <si>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</si>
  <si>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</si>
  <si>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</si>
  <si>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</si>
  <si>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</si>
  <si>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</si>
  <si>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</si>
  <si>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</si>
  <si>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</si>
  <si>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</si>
  <si>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</si>
  <si>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</si>
  <si>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</si>
  <si>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</si>
  <si>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</si>
  <si>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</si>
  <si>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</si>
  <si>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</si>
  <si>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</si>
  <si>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</si>
  <si>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</si>
  <si>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</si>
  <si>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</si>
  <si>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</si>
  <si>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</si>
  <si>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</si>
  <si>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</si>
  <si>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</si>
  <si>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</si>
  <si>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</si>
  <si>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</si>
  <si>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</si>
  <si>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</si>
  <si>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</si>
  <si>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</si>
  <si>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</si>
  <si>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</si>
  <si>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</si>
  <si>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</si>
  <si>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</si>
  <si>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</si>
  <si>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</si>
  <si>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</si>
  <si>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</si>
  <si>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</si>
  <si>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</si>
  <si>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</si>
  <si>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</si>
  <si>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</si>
  <si>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</si>
  <si>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</si>
  <si>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</si>
  <si>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</si>
  <si>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</si>
  <si>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</si>
  <si>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</si>
  <si>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</si>
  <si>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</si>
  <si>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</si>
  <si>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</si>
  <si>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</si>
  <si>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</si>
  <si>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</si>
  <si>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</si>
  <si>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</si>
  <si>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</si>
  <si>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</si>
  <si>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</si>
  <si>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</si>
  <si>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</si>
  <si>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</si>
  <si>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</si>
  <si>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</si>
  <si>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</si>
  <si>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</si>
  <si>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</si>
  <si>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</si>
  <si>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</si>
  <si>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</si>
  <si>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</si>
  <si>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</si>
  <si>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</si>
  <si>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</si>
  <si>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</si>
  <si>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</si>
  <si>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</si>
  <si>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</si>
  <si>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</si>
  <si>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</si>
  <si>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</si>
  <si>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</si>
  <si>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</si>
  <si>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</si>
  <si>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</si>
  <si>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</si>
  <si>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</si>
  <si>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</si>
  <si>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</si>
  <si>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</si>
  <si>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</si>
  <si>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</si>
  <si>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</si>
  <si>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</si>
  <si>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</si>
  <si>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</si>
  <si>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</si>
  <si>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</si>
  <si>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</si>
  <si>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</si>
  <si>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</si>
  <si>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</si>
  <si>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</si>
  <si>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</si>
  <si>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</si>
  <si>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</si>
  <si>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</si>
  <si>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</si>
  <si>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</si>
  <si>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</si>
  <si>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</si>
  <si>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</si>
  <si>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</si>
  <si>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</si>
  <si>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</si>
  <si>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</si>
  <si>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</si>
  <si>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</si>
  <si>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</si>
  <si>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</si>
  <si>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</si>
  <si>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</si>
  <si>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</si>
  <si>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</si>
  <si>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</si>
  <si>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</si>
  <si>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</si>
  <si>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</si>
  <si>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</si>
  <si>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</si>
  <si>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</si>
  <si>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</si>
  <si>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</si>
  <si>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</si>
  <si>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</si>
  <si>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</si>
  <si>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</si>
  <si>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</si>
  <si>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</si>
  <si>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</si>
  <si>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</si>
  <si>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</si>
  <si>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</si>
  <si>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</si>
  <si>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</si>
  <si>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</si>
  <si>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</si>
  <si>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</si>
  <si>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</si>
  <si>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</si>
  <si>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</si>
  <si>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</si>
  <si>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</si>
  <si>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</si>
  <si>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</si>
  <si>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</si>
  <si>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</si>
  <si>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</si>
  <si>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</si>
  <si>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</si>
  <si>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</si>
  <si>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</si>
  <si>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</si>
  <si>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</si>
  <si>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</si>
  <si>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</si>
  <si>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</si>
  <si>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</si>
  <si>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</si>
  <si>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</si>
  <si>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</si>
  <si>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</si>
  <si>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</si>
  <si>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</si>
  <si>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</si>
  <si>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</si>
  <si>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</si>
  <si>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</si>
  <si>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</si>
  <si>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</si>
  <si>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</si>
  <si>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</si>
  <si>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</si>
  <si>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</si>
  <si>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</si>
  <si>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</si>
  <si>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</si>
  <si>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</si>
  <si>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</si>
  <si>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</si>
  <si>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</si>
  <si>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</si>
  <si>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</si>
  <si>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</si>
  <si>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</si>
  <si>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</si>
  <si>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</si>
  <si>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</si>
  <si>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</si>
  <si>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</si>
  <si>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</si>
  <si>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</si>
  <si>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</si>
  <si>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</si>
  <si>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</si>
  <si>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</si>
  <si>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</si>
  <si>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</si>
  <si>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</si>
  <si>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</si>
  <si>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</si>
  <si>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</si>
  <si>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</si>
  <si>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</si>
  <si>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</si>
  <si>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</si>
  <si>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</si>
  <si>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</si>
  <si>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</si>
  <si>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</si>
  <si>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</si>
  <si>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</si>
  <si>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</si>
  <si>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</si>
  <si>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</si>
  <si>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</si>
  <si>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</si>
  <si>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</si>
  <si>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</si>
  <si>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</si>
  <si>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</si>
  <si>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</si>
  <si>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</si>
  <si>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</si>
  <si>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</si>
  <si>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</si>
  <si>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</si>
  <si>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</si>
  <si>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</si>
  <si>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</si>
  <si>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</si>
  <si>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</si>
  <si>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</si>
  <si>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</si>
  <si>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</si>
  <si>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</si>
  <si>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</si>
  <si>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</si>
  <si>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</si>
  <si>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</si>
  <si>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</si>
  <si>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</si>
  <si>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</si>
  <si>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</si>
  <si>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</si>
  <si>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</si>
  <si>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</si>
  <si>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</si>
  <si>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</si>
  <si>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</si>
  <si>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</si>
  <si>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</si>
  <si>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</si>
  <si>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</si>
  <si>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</si>
  <si>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</si>
  <si>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</si>
  <si>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</si>
  <si>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</si>
  <si>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</si>
  <si>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</si>
  <si>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</si>
  <si>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</si>
  <si>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</si>
  <si>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</si>
  <si>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</si>
  <si>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</si>
  <si>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</si>
  <si>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</si>
  <si>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</si>
  <si>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</si>
  <si>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</si>
  <si>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</si>
  <si>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</si>
  <si>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</si>
  <si>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</si>
  <si>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</si>
  <si>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</si>
  <si>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</si>
  <si>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</si>
  <si>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</si>
  <si>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</si>
  <si>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</si>
  <si>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</si>
  <si>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</si>
  <si>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</si>
  <si>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</si>
  <si>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</si>
  <si>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</si>
  <si>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</si>
  <si>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</si>
  <si>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</si>
  <si>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</si>
  <si>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</si>
  <si>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</si>
  <si>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</si>
  <si>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</si>
  <si>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</si>
  <si>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</si>
  <si>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</si>
  <si>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</si>
  <si>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</si>
  <si>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</si>
  <si>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</si>
  <si>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</si>
  <si>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</si>
  <si>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</si>
  <si>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</si>
  <si>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</si>
  <si>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</si>
  <si>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</si>
  <si>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</si>
  <si>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</si>
  <si>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</si>
  <si>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</si>
  <si>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</si>
  <si>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</si>
  <si>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</si>
  <si>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</si>
  <si>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</si>
  <si>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</si>
  <si>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</si>
  <si>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</si>
  <si>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</si>
  <si>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</si>
  <si>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</si>
  <si>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</si>
  <si>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</si>
  <si>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</si>
  <si>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</si>
  <si>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</si>
  <si>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</si>
  <si>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</si>
  <si>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</si>
  <si>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</si>
  <si>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</si>
  <si>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</si>
  <si>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</si>
  <si>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</si>
  <si>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</si>
  <si>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</si>
  <si>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</si>
  <si>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</si>
  <si>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</si>
  <si>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</si>
  <si>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</si>
  <si>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</si>
  <si>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</si>
  <si>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</si>
  <si>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</si>
  <si>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</si>
  <si>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</si>
  <si>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</si>
  <si>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</si>
  <si>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</si>
  <si>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</si>
  <si>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</si>
  <si>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</si>
  <si>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</si>
  <si>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</si>
  <si>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</si>
  <si>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</si>
  <si>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</si>
  <si>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</si>
  <si>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</si>
  <si>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</si>
  <si>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</si>
  <si>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</si>
  <si>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</si>
  <si>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</si>
  <si>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</si>
  <si>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</si>
  <si>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</si>
  <si>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</si>
  <si>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</si>
  <si>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</si>
  <si>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</si>
  <si>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</si>
  <si>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</si>
  <si>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</si>
  <si>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</si>
  <si>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</si>
  <si>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</si>
  <si>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</si>
  <si>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</si>
  <si>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</si>
  <si>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</si>
  <si>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</si>
  <si>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</si>
  <si>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</si>
  <si>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</si>
  <si>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</si>
  <si>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</si>
  <si>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</si>
  <si>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</si>
  <si>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</si>
  <si>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</si>
  <si>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</si>
  <si>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</si>
  <si>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</si>
  <si>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</si>
  <si>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</si>
  <si>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</si>
  <si>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</si>
  <si>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</si>
  <si>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</si>
  <si>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</si>
  <si>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</si>
  <si>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</si>
  <si>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</si>
  <si>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</si>
  <si>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</si>
  <si>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</si>
  <si>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</si>
  <si>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</si>
  <si>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</si>
  <si>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</si>
  <si>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</si>
  <si>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</si>
  <si>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</si>
  <si>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</si>
  <si>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</si>
  <si>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</si>
  <si>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</si>
  <si>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</si>
  <si>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</si>
  <si>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</si>
  <si>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</si>
  <si>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</si>
  <si>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</si>
  <si>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</si>
  <si>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</si>
  <si>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</si>
  <si>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</si>
  <si>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</si>
  <si>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</si>
  <si>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</si>
  <si>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</si>
  <si>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</si>
  <si>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</si>
  <si>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</si>
  <si>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</si>
  <si>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</si>
  <si>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</si>
  <si>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</si>
  <si>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</si>
  <si>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</si>
  <si>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</si>
  <si>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</si>
  <si>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</si>
  <si>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</si>
  <si>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</si>
  <si>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</si>
  <si>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</si>
  <si>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</si>
  <si>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</si>
  <si>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</si>
  <si>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</si>
  <si>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</si>
  <si>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</si>
  <si>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</si>
  <si>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</si>
  <si>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</si>
  <si>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</si>
  <si>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</si>
  <si>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</si>
  <si>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</si>
  <si>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</si>
  <si>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</si>
  <si>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</si>
  <si>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</si>
  <si>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</si>
  <si>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</si>
  <si>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</si>
  <si>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</si>
  <si>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</si>
  <si>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</si>
  <si>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</si>
  <si>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</si>
  <si>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</si>
  <si>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</si>
  <si>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</si>
  <si>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</si>
  <si>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</si>
  <si>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</si>
  <si>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</si>
  <si>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</si>
  <si>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</si>
  <si>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</si>
  <si>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</si>
  <si>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</si>
  <si>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</si>
  <si>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</si>
  <si>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</si>
  <si>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</si>
  <si>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</si>
  <si>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</si>
  <si>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</si>
  <si>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</si>
  <si>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</si>
  <si>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</si>
  <si>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</si>
  <si>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</si>
  <si>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</si>
  <si>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</si>
  <si>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</si>
  <si>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</si>
  <si>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</si>
  <si>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</si>
  <si>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</si>
  <si>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</si>
  <si>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</si>
  <si>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</si>
  <si>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</si>
  <si>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</si>
  <si>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</si>
  <si>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</si>
  <si>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</si>
  <si>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</si>
  <si>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</si>
  <si>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</si>
  <si>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</si>
  <si>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</si>
  <si>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</si>
  <si>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</si>
  <si>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</si>
  <si>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</si>
  <si>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</si>
  <si>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</si>
  <si>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</si>
  <si>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</si>
  <si>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</si>
  <si>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</si>
  <si>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</si>
  <si>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</si>
  <si>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</si>
  <si>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</si>
  <si>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</si>
  <si>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</si>
  <si>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</si>
  <si>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</si>
  <si>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</si>
  <si>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</si>
  <si>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</si>
  <si>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</si>
  <si>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</si>
  <si>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</si>
  <si>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</si>
  <si>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</si>
  <si>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</si>
  <si>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</si>
  <si>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</si>
  <si>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</si>
  <si>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</si>
  <si>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</si>
  <si>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</si>
  <si>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</si>
  <si>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</si>
  <si>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</si>
  <si>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</si>
  <si>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</si>
  <si>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</si>
  <si>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</si>
  <si>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</si>
  <si>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</si>
  <si>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</si>
  <si>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</si>
  <si>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</si>
  <si>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</si>
  <si>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</si>
  <si>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</si>
  <si>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</si>
  <si>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</si>
  <si>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</si>
  <si>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</si>
  <si>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</si>
  <si>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</si>
  <si>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</si>
  <si>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</si>
  <si>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</si>
  <si>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</si>
  <si>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</si>
  <si>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</si>
  <si>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</si>
  <si>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</si>
  <si>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</si>
  <si>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</si>
  <si>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</si>
  <si>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</si>
  <si>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</si>
  <si>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</si>
  <si>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</si>
  <si>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</si>
  <si>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</si>
  <si>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</si>
  <si>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</si>
  <si>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</si>
  <si>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</si>
  <si>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</si>
  <si>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</si>
  <si>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</si>
  <si>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</si>
  <si>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</si>
  <si>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</si>
  <si>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</si>
  <si>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</si>
  <si>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</si>
  <si>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</si>
  <si>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</si>
  <si>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</si>
  <si>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</si>
  <si>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</si>
  <si>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</si>
  <si>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</si>
  <si>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</si>
  <si>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</si>
  <si>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</si>
  <si>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</si>
  <si>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</si>
  <si>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</si>
  <si>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</si>
  <si>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</si>
  <si>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</si>
  <si>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</si>
  <si>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</si>
  <si>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</si>
  <si>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</si>
  <si>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</si>
  <si>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</si>
  <si>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</si>
  <si>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</si>
  <si>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</si>
  <si>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</si>
  <si>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</si>
  <si>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</si>
  <si>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</si>
  <si>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</si>
  <si>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</si>
  <si>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</si>
  <si>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</si>
  <si>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</si>
  <si>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</si>
  <si>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</si>
  <si>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</si>
  <si>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</si>
  <si>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</si>
  <si>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</si>
  <si>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</si>
  <si>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</si>
  <si>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</si>
  <si>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</si>
  <si>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</si>
  <si>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</si>
  <si>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</si>
  <si>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</si>
  <si>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</si>
  <si>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</si>
  <si>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</si>
  <si>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</si>
  <si>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</si>
  <si>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</si>
  <si>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</si>
  <si>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</si>
  <si>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</si>
  <si>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</si>
  <si>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</si>
  <si>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</si>
  <si>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</si>
  <si>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</si>
  <si>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</si>
  <si>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</si>
  <si>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</si>
  <si>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</si>
  <si>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</si>
  <si>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</si>
  <si>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</si>
  <si>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</si>
  <si>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</si>
  <si>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</si>
  <si>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</si>
  <si>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</si>
  <si>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</si>
  <si>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</si>
  <si>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</si>
  <si>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</si>
  <si>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</si>
  <si>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</si>
  <si>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</si>
  <si>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</si>
  <si>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</si>
  <si>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</si>
  <si>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</si>
  <si>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</si>
  <si>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</si>
  <si>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</si>
  <si>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</si>
  <si>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</si>
  <si>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</si>
  <si>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</si>
  <si>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</si>
  <si>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</si>
  <si>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</si>
  <si>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</si>
  <si>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</si>
  <si>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</si>
  <si>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</si>
  <si>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</si>
  <si>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</si>
  <si>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</si>
  <si>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</si>
  <si>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</si>
  <si>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</si>
  <si>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</si>
  <si>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</si>
  <si>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</si>
  <si>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</si>
  <si>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</si>
  <si>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</si>
  <si>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</si>
  <si>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</si>
  <si>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</si>
  <si>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</si>
  <si>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</si>
  <si>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</si>
  <si>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</si>
  <si>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</si>
  <si>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</si>
  <si>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</si>
  <si>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</si>
  <si>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</si>
  <si>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</si>
  <si>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</si>
  <si>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</si>
  <si>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</si>
  <si>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</si>
  <si>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</si>
  <si>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</si>
  <si>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</si>
  <si>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</si>
  <si>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</si>
  <si>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</si>
  <si>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</si>
  <si>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</si>
  <si>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</si>
  <si>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</si>
  <si>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</si>
  <si>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</si>
  <si>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</si>
  <si>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</si>
  <si>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</si>
  <si>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</si>
  <si>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</si>
  <si>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</si>
  <si>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</si>
  <si>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</si>
  <si>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</si>
  <si>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</si>
  <si>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</si>
  <si>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</si>
  <si>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</si>
  <si>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</si>
  <si>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</si>
  <si>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</si>
  <si>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</si>
  <si>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</si>
  <si>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</si>
  <si>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</si>
  <si>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</si>
  <si>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</si>
  <si>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</si>
  <si>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</si>
  <si>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</si>
  <si>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</si>
  <si>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</si>
  <si>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</si>
  <si>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</si>
  <si>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</si>
  <si>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</si>
  <si>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</si>
  <si>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</si>
  <si>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</si>
  <si>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</si>
  <si>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</si>
  <si>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</si>
  <si>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</si>
  <si>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</si>
  <si>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</si>
  <si>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</si>
  <si>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</si>
  <si>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</si>
  <si>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</si>
  <si>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</si>
  <si>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</si>
  <si>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</si>
  <si>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</si>
  <si>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</si>
  <si>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</si>
  <si>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</si>
  <si>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</si>
  <si>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</si>
  <si>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</si>
  <si>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</si>
  <si>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</si>
  <si>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</si>
  <si>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</si>
  <si>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</si>
  <si>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</si>
  <si>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</si>
  <si>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</si>
  <si>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</si>
  <si>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</si>
  <si>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</si>
  <si>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</si>
  <si>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</si>
  <si>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</si>
  <si>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</si>
  <si>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</si>
  <si>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</si>
  <si>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</si>
  <si>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</si>
  <si>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</si>
  <si>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</si>
  <si>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</si>
  <si>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</si>
  <si>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</si>
  <si>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</si>
  <si>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</si>
  <si>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</si>
  <si>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</si>
  <si>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</si>
  <si>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</si>
  <si>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</si>
  <si>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</si>
  <si>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</si>
  <si>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</si>
  <si>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</si>
  <si>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</si>
  <si>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</si>
  <si>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</si>
  <si>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</si>
  <si>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</si>
  <si>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</si>
  <si>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</si>
  <si>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</si>
  <si>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</si>
  <si>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</si>
  <si>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</si>
  <si>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</si>
  <si>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</si>
  <si>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</si>
  <si>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</si>
  <si>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</si>
  <si>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</si>
  <si>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</si>
  <si>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</si>
  <si>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</si>
  <si>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</si>
  <si>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</si>
  <si>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</si>
  <si>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</si>
  <si>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</si>
  <si>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</si>
  <si>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</si>
  <si>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</si>
  <si>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</si>
  <si>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</si>
  <si>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</si>
  <si>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</si>
  <si>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</si>
  <si>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</si>
  <si>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</si>
  <si>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</si>
  <si>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</si>
  <si>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</si>
  <si>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</si>
  <si>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</si>
  <si>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</si>
  <si>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</si>
  <si>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</si>
  <si>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</si>
  <si>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</si>
  <si>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</si>
  <si>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</si>
  <si>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</si>
  <si>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</si>
  <si>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</si>
  <si>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</si>
  <si>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</si>
  <si>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</si>
  <si>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</si>
  <si>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</si>
  <si>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</si>
  <si>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</si>
  <si>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</si>
  <si>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</si>
  <si>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</si>
  <si>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</si>
  <si>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</si>
  <si>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</si>
  <si>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</si>
  <si>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</si>
  <si>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</si>
  <si>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</si>
  <si>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</si>
  <si>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</si>
  <si>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</si>
  <si>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</si>
  <si>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</si>
  <si>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</si>
  <si>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</si>
  <si>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</si>
  <si>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</si>
  <si>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</si>
  <si>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</si>
  <si>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</si>
  <si>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</si>
  <si>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</si>
  <si>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</si>
  <si>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</si>
  <si>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</si>
  <si>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</si>
  <si>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</si>
  <si>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</si>
  <si>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</si>
  <si>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</si>
  <si>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</si>
  <si>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</si>
  <si>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</si>
  <si>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</si>
  <si>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</si>
  <si>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</si>
  <si>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</si>
  <si>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</si>
  <si>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</si>
  <si>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</si>
  <si>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</si>
  <si>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</si>
  <si>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</si>
  <si>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</si>
  <si>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</si>
  <si>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</si>
  <si>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</si>
  <si>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</si>
  <si>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</si>
  <si>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</si>
  <si>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</si>
  <si>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</si>
  <si>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</si>
  <si>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</si>
  <si>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</si>
  <si>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</si>
  <si>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</si>
  <si>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</si>
  <si>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</si>
  <si>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</si>
  <si>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</si>
  <si>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</si>
  <si>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</si>
  <si>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</si>
  <si>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</si>
  <si>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</si>
  <si>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</si>
  <si>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</si>
  <si>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</si>
  <si>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</si>
  <si>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</si>
  <si>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</si>
  <si>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</si>
  <si>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</si>
  <si>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</si>
  <si>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</si>
  <si>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</si>
  <si>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</si>
  <si>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</si>
  <si>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</si>
  <si>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</si>
  <si>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</si>
  <si>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</si>
  <si>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</si>
  <si>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</si>
  <si>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</si>
  <si>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</si>
  <si>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</si>
  <si>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</si>
  <si>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</si>
  <si>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</si>
  <si>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</si>
  <si>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</si>
  <si>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</si>
  <si>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</si>
  <si>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</si>
  <si>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</si>
  <si>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</si>
  <si>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</si>
  <si>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</si>
  <si>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</si>
  <si>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</si>
  <si>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</si>
  <si>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</si>
  <si>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</si>
  <si>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</si>
  <si>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</si>
  <si>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</si>
  <si>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</si>
  <si>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</si>
  <si>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</si>
  <si>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</si>
  <si>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</si>
  <si>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</si>
  <si>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</si>
  <si>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</si>
  <si>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</si>
  <si>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</si>
  <si>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</si>
  <si>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</si>
  <si>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</si>
  <si>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</si>
  <si>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</si>
  <si>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</si>
  <si>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</si>
  <si>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</si>
  <si>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</si>
  <si>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</si>
  <si>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</si>
  <si>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</si>
  <si>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</si>
  <si>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</si>
  <si>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</si>
  <si>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</si>
  <si>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</si>
  <si>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</si>
  <si>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</si>
  <si>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</si>
  <si>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</si>
  <si>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</si>
  <si>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</si>
  <si>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</si>
  <si>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</si>
  <si>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</si>
  <si>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</si>
  <si>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</si>
  <si>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</si>
  <si>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</si>
  <si>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</si>
  <si>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</si>
  <si>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</si>
  <si>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</si>
  <si>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</si>
  <si>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</si>
  <si>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</si>
  <si>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</si>
  <si>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</si>
  <si>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</si>
  <si>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</si>
  <si>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</si>
  <si>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</si>
  <si>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</si>
  <si>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</si>
  <si>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</si>
  <si>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</si>
  <si>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</si>
  <si>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</si>
  <si>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</si>
  <si>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</si>
  <si>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</si>
  <si>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</si>
  <si>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</si>
  <si>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</si>
  <si>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</si>
  <si>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</si>
  <si>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</si>
  <si>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</si>
  <si>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</si>
  <si>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</si>
  <si>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</si>
  <si>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</si>
  <si>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</si>
  <si>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</si>
  <si>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</si>
  <si>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</si>
  <si>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</si>
  <si>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</si>
  <si>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</si>
  <si>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</si>
  <si>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</si>
  <si>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</si>
  <si>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</si>
  <si>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</si>
  <si>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</si>
  <si>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</si>
  <si>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</si>
  <si>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</si>
  <si>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</si>
  <si>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</si>
  <si>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</si>
  <si>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</si>
  <si>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</si>
  <si>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</si>
  <si>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</si>
  <si>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</si>
  <si>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</si>
  <si>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</si>
  <si>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</si>
  <si>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</si>
  <si>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</si>
  <si>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</si>
  <si>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</si>
  <si>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</si>
  <si>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</si>
  <si>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</si>
  <si>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</si>
  <si>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</si>
  <si>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</si>
  <si>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</si>
  <si>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</si>
  <si>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</si>
  <si>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</si>
  <si>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</si>
  <si>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</si>
  <si>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</si>
  <si>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</si>
  <si>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</si>
  <si>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</si>
  <si>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</si>
  <si>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</si>
  <si>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</si>
  <si>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</si>
  <si>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</si>
  <si>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</si>
  <si>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</si>
  <si>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</si>
  <si>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</si>
  <si>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</si>
  <si>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</si>
  <si>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</si>
  <si>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</si>
  <si>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</si>
  <si>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</si>
  <si>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</si>
  <si>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</si>
  <si>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</si>
  <si>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</si>
  <si>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</si>
  <si>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</si>
  <si>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</si>
  <si>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</si>
  <si>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</si>
  <si>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</si>
  <si>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</si>
  <si>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</si>
  <si>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</si>
  <si>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</si>
  <si>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</si>
  <si>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</si>
  <si>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</si>
  <si>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</si>
  <si>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</si>
  <si>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</si>
  <si>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</si>
  <si>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</si>
  <si>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</si>
  <si>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</si>
  <si>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</si>
  <si>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</si>
  <si>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</si>
  <si>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</si>
  <si>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</si>
  <si>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</si>
  <si>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</si>
  <si>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</si>
  <si>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</si>
  <si>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</si>
  <si>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</si>
  <si>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</si>
  <si>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</si>
  <si>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</si>
  <si>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</si>
  <si>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</si>
  <si>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</si>
  <si>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</si>
  <si>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</si>
  <si>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</si>
  <si>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</si>
  <si>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</si>
  <si>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</si>
  <si>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</si>
  <si>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</si>
  <si>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</si>
  <si>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</si>
  <si>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</si>
  <si>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</si>
  <si>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</si>
  <si>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</si>
  <si>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</si>
  <si>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</si>
  <si>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</si>
  <si>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</si>
  <si>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</si>
  <si>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</si>
  <si>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</si>
  <si>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</si>
  <si>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</si>
  <si>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</si>
  <si>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</si>
  <si>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</si>
  <si>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</si>
  <si>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</si>
  <si>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</si>
  <si>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</si>
  <si>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</si>
  <si>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</si>
  <si>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</si>
  <si>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</si>
  <si>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</si>
  <si>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</si>
  <si>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</si>
  <si>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</si>
  <si>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</si>
  <si>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</si>
  <si>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</si>
  <si>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</si>
  <si>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</si>
  <si>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</si>
  <si>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</si>
  <si>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</si>
  <si>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</si>
  <si>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</si>
  <si>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</si>
  <si>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</si>
  <si>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</si>
  <si>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</si>
  <si>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</si>
  <si>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</si>
  <si>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</si>
  <si>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</si>
  <si>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</si>
  <si>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</si>
  <si>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</si>
  <si>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</si>
  <si>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</si>
  <si>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</si>
  <si>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</si>
  <si>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</si>
  <si>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</si>
  <si>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</si>
  <si>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</si>
  <si>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</si>
  <si>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</si>
  <si>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</si>
  <si>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</si>
  <si>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</si>
  <si>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</si>
  <si>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</si>
  <si>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</si>
  <si>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</si>
  <si>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</si>
  <si>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</si>
  <si>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</si>
  <si>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</si>
  <si>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</si>
  <si>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</si>
  <si>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</si>
  <si>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</si>
  <si>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</si>
  <si>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</si>
  <si>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</si>
  <si>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</si>
  <si>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</si>
  <si>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</si>
  <si>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</si>
  <si>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</si>
  <si>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</si>
  <si>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</si>
  <si>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</si>
  <si>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</si>
  <si>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</si>
  <si>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</si>
  <si>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</si>
  <si>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</si>
  <si>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</si>
  <si>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</si>
  <si>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</si>
  <si>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</si>
  <si>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</si>
  <si>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</si>
  <si>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</si>
  <si>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</si>
  <si>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</si>
  <si>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</si>
  <si>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</si>
  <si>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</si>
  <si>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</si>
  <si>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</si>
  <si>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</si>
  <si>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</si>
  <si>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</si>
  <si>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</si>
  <si>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</si>
  <si>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</si>
  <si>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</si>
  <si>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</si>
  <si>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</si>
  <si>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</si>
  <si>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</si>
  <si>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</si>
  <si>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</si>
  <si>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</si>
  <si>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</si>
  <si>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</si>
  <si>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</si>
  <si>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</si>
  <si>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</si>
  <si>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</si>
  <si>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</si>
  <si>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</si>
  <si>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</si>
  <si>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</si>
  <si>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</si>
  <si>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</si>
  <si>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</si>
  <si>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</si>
  <si>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</si>
  <si>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</si>
  <si>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</si>
  <si>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</si>
  <si>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</si>
  <si>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</si>
  <si>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</si>
  <si>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</si>
  <si>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</si>
  <si>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</si>
  <si>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</si>
  <si>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</si>
  <si>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</si>
  <si>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</si>
  <si>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</si>
  <si>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</si>
  <si>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</si>
  <si>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</si>
  <si>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</si>
  <si>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</si>
  <si>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</si>
  <si>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</si>
  <si>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</si>
  <si>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</si>
  <si>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</si>
  <si>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</si>
  <si>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</si>
  <si>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</si>
  <si>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</si>
  <si>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</si>
  <si>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</si>
  <si>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</si>
  <si>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</si>
  <si>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</si>
  <si>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</si>
  <si>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</si>
  <si>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</si>
  <si>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</si>
  <si>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</si>
  <si>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</si>
  <si>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</si>
  <si>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</si>
  <si>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</si>
  <si>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</si>
  <si>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</si>
  <si>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</si>
  <si>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</si>
  <si>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</si>
  <si>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</si>
  <si>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</si>
  <si>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</si>
  <si>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</si>
  <si>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</si>
  <si>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</si>
  <si>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</si>
  <si>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</si>
  <si>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</si>
  <si>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</si>
  <si>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</si>
  <si>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</si>
  <si>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</si>
  <si>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</si>
  <si>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</si>
  <si>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</si>
  <si>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</si>
  <si>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</si>
  <si>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</si>
  <si>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</si>
  <si>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</si>
  <si>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</si>
  <si>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</si>
  <si>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</si>
  <si>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</si>
  <si>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</si>
  <si>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</si>
  <si>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</si>
  <si>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</si>
  <si>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</si>
  <si>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</si>
  <si>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</si>
  <si>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</si>
  <si>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</si>
  <si>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</si>
  <si>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</si>
  <si>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</si>
  <si>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</si>
  <si>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</si>
  <si>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</si>
  <si>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</si>
  <si>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</si>
  <si>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</si>
  <si>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</si>
  <si>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</si>
  <si>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</si>
  <si>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</si>
  <si>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</si>
  <si>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</si>
  <si>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</si>
  <si>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</si>
  <si>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</si>
  <si>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</si>
  <si>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</si>
  <si>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</si>
  <si>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</si>
  <si>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</si>
  <si>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</si>
  <si>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</si>
  <si>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</si>
  <si>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</si>
  <si>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</si>
  <si>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</si>
  <si>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</si>
  <si>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</si>
  <si>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</si>
  <si>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</si>
  <si>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</si>
  <si>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</si>
  <si>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</si>
  <si>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</si>
  <si>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</si>
  <si>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</si>
  <si>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</si>
  <si>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</si>
  <si>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</si>
  <si>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</si>
  <si>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</si>
  <si>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</si>
  <si>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</si>
  <si>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</si>
  <si>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</si>
  <si>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</si>
  <si>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</si>
  <si>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</si>
  <si>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</si>
  <si>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</si>
  <si>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</si>
  <si>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</si>
  <si>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</si>
  <si>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</si>
  <si>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</si>
  <si>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</si>
  <si>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</si>
  <si>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</si>
  <si>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</si>
  <si>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</si>
  <si>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</si>
  <si>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</si>
  <si>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</si>
  <si>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</si>
  <si>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</si>
  <si>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</si>
  <si>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</si>
  <si>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</si>
  <si>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</si>
  <si>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</si>
  <si>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</si>
  <si>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</si>
  <si>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</si>
  <si>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</si>
  <si>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</si>
  <si>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</si>
  <si>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</si>
  <si>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</si>
  <si>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</si>
  <si>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</si>
  <si>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</si>
  <si>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</si>
  <si>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</si>
  <si>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</si>
  <si>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</si>
  <si>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</si>
  <si>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</si>
  <si>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</si>
  <si>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</si>
  <si>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</si>
  <si>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</si>
  <si>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</si>
  <si>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</si>
  <si>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</si>
  <si>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</si>
  <si>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</si>
  <si>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</si>
  <si>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</si>
  <si>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</si>
  <si>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</si>
  <si>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</si>
  <si>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</si>
  <si>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</si>
  <si>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</si>
  <si>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</si>
  <si>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</si>
  <si>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</si>
  <si>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</si>
  <si>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</si>
  <si>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</si>
  <si>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</si>
  <si>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</si>
  <si>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</si>
  <si>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</si>
  <si>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</si>
  <si>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</si>
  <si>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</si>
  <si>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</si>
  <si>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</si>
  <si>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</si>
  <si>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</si>
  <si>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</si>
  <si>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</si>
  <si>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</si>
  <si>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</si>
  <si>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</si>
  <si>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</si>
  <si>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</si>
  <si>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</si>
  <si>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</si>
  <si>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</si>
  <si>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</si>
  <si>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</si>
  <si>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</si>
  <si>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</si>
  <si>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</si>
  <si>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</si>
  <si>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</si>
  <si>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</si>
  <si>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</si>
  <si>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</si>
  <si>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</si>
  <si>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</si>
  <si>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</si>
  <si>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</si>
  <si>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</si>
  <si>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</si>
  <si>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</si>
  <si>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</si>
  <si>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</si>
  <si>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</si>
  <si>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</si>
  <si>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</si>
  <si>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</si>
  <si>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</si>
  <si>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</si>
  <si>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</si>
  <si>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</si>
  <si>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</si>
  <si>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</si>
  <si>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</si>
  <si>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</si>
  <si>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</si>
  <si>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</si>
  <si>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</si>
  <si>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</si>
  <si>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</si>
  <si>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</si>
  <si>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</si>
  <si>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</si>
  <si>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</si>
  <si>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</si>
  <si>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</si>
  <si>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</si>
  <si>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</si>
  <si>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</si>
  <si>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</si>
  <si>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</si>
  <si>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</si>
  <si>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</si>
  <si>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</si>
  <si>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</si>
  <si>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</si>
  <si>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</si>
  <si>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</si>
  <si>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</si>
  <si>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</si>
  <si>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</si>
  <si>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</si>
  <si>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</si>
  <si>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</si>
  <si>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</si>
  <si>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</si>
  <si>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</si>
  <si>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</si>
  <si>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</si>
  <si>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</si>
  <si>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</si>
  <si>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</si>
  <si>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</si>
  <si>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</si>
  <si>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</si>
  <si>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</si>
  <si>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</si>
  <si>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</si>
  <si>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</si>
  <si>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</si>
  <si>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</si>
  <si>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</si>
  <si>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</si>
  <si>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</si>
  <si>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</si>
  <si>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</si>
  <si>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</si>
  <si>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</si>
  <si>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</si>
  <si>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</si>
  <si>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</si>
  <si>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</si>
  <si>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</si>
  <si>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</si>
  <si>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</si>
  <si>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</si>
  <si>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</si>
  <si>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</si>
  <si>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</si>
  <si>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</si>
  <si>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</si>
  <si>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</si>
  <si>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</si>
  <si>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</si>
  <si>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</si>
  <si>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</si>
  <si>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</si>
  <si>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</si>
  <si>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</si>
  <si>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</si>
  <si>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</si>
  <si>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</si>
  <si>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</si>
  <si>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</si>
  <si>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</si>
  <si>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</si>
  <si>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</si>
  <si>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</si>
  <si>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</si>
  <si>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</si>
  <si>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</si>
  <si>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</si>
  <si>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</si>
  <si>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</si>
  <si>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</si>
  <si>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</si>
  <si>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</si>
  <si>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</si>
  <si>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</si>
  <si>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</si>
  <si>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</si>
  <si>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</si>
  <si>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</si>
  <si>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</si>
  <si>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</si>
  <si>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</si>
  <si>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</si>
  <si>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</si>
  <si>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</si>
  <si>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</si>
  <si>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</si>
  <si>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</si>
  <si>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</si>
  <si>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</si>
  <si>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</si>
  <si>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</si>
  <si>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</si>
  <si>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</si>
  <si>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</si>
  <si>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</si>
  <si>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</si>
  <si>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</si>
  <si>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</si>
  <si>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</si>
  <si>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</si>
  <si>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</si>
  <si>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</si>
  <si>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</si>
  <si>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</si>
  <si>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</si>
  <si>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</si>
  <si>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</si>
  <si>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</si>
  <si>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</si>
  <si>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</si>
  <si>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</si>
  <si>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</si>
  <si>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</si>
  <si>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</si>
  <si>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</si>
  <si>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</si>
  <si>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</si>
  <si>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</si>
  <si>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</si>
  <si>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</si>
  <si>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</si>
  <si>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</si>
  <si>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</si>
  <si>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</si>
  <si>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</si>
  <si>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</si>
  <si>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</si>
  <si>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</si>
  <si>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</si>
  <si>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</si>
  <si>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</si>
  <si>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</si>
  <si>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</si>
  <si>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</si>
  <si>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</si>
  <si>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</si>
  <si>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</si>
  <si>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</si>
  <si>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</si>
  <si>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</si>
  <si>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</si>
  <si>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</si>
  <si>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</si>
  <si>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</si>
  <si>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</si>
  <si>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</si>
  <si>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</si>
  <si>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</si>
  <si>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</si>
  <si>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</si>
  <si>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</si>
  <si>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</si>
  <si>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</si>
  <si>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</si>
  <si>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</si>
  <si>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</si>
  <si>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</si>
  <si>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</si>
  <si>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</si>
  <si>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</si>
  <si>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</si>
  <si>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</si>
  <si>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</si>
  <si>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</si>
  <si>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</si>
  <si>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</si>
  <si>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</si>
  <si>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</si>
  <si>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</si>
  <si>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</si>
  <si>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</si>
  <si>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</si>
  <si>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</si>
  <si>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</si>
  <si>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</si>
  <si>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</si>
  <si>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</si>
  <si>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</si>
  <si>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</si>
  <si>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</si>
  <si>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</si>
  <si>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</si>
  <si>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</si>
  <si>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</si>
  <si>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</si>
  <si>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</si>
  <si>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</si>
  <si>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</si>
  <si>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</si>
  <si>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</si>
  <si>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</si>
  <si>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</si>
  <si>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</si>
  <si>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</si>
  <si>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</si>
  <si>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</si>
  <si>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</si>
  <si>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</si>
  <si>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</si>
  <si>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</si>
  <si>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</si>
  <si>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</si>
  <si>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</si>
  <si>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</si>
  <si>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</si>
  <si>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</si>
  <si>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</si>
  <si>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</si>
  <si>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</si>
  <si>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</si>
  <si>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</si>
  <si>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</si>
  <si>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</si>
  <si>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</si>
  <si>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</si>
  <si>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</si>
  <si>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</si>
  <si>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</si>
  <si>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</si>
  <si>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</si>
  <si>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</si>
  <si>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</si>
  <si>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</si>
  <si>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</si>
  <si>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</si>
  <si>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</si>
  <si>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</si>
  <si>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</si>
  <si>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</si>
  <si>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</si>
  <si>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</si>
  <si>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</si>
  <si>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</si>
  <si>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</si>
  <si>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</si>
  <si>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</si>
  <si>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</si>
  <si>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</si>
  <si>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</si>
  <si>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</si>
  <si>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</si>
  <si>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</si>
  <si>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</si>
  <si>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</si>
  <si>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</si>
  <si>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</si>
  <si>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</si>
  <si>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</si>
  <si>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</si>
  <si>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</si>
  <si>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</si>
  <si>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</si>
  <si>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</si>
  <si>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</si>
  <si>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</si>
  <si>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</si>
  <si>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</si>
  <si>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</si>
  <si>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</si>
  <si>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</si>
  <si>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</si>
  <si>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</si>
  <si>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</si>
  <si>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</si>
  <si>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</si>
  <si>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</si>
  <si>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</si>
  <si>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</si>
  <si>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</si>
  <si>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</si>
  <si>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</si>
  <si>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</si>
  <si>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</si>
  <si>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</si>
  <si>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</si>
  <si>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</si>
  <si>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</si>
  <si>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</si>
  <si>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</si>
  <si>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</si>
  <si>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</si>
  <si>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</si>
  <si>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</si>
  <si>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</si>
  <si>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</si>
  <si>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</si>
  <si>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</si>
  <si>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</si>
  <si>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</si>
  <si>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</si>
  <si>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</si>
  <si>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</si>
  <si>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</si>
  <si>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</si>
  <si>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</si>
  <si>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</si>
  <si>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</si>
  <si>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</si>
  <si>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</si>
  <si>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</si>
  <si>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</si>
  <si>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</si>
  <si>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</si>
  <si>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</si>
  <si>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</si>
  <si>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</si>
  <si>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</si>
  <si>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</si>
  <si>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</si>
  <si>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</si>
  <si>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</si>
  <si>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</si>
  <si>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</si>
  <si>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</si>
  <si>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</si>
  <si>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</si>
  <si>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</si>
  <si>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</si>
  <si>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</si>
  <si>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</si>
  <si>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</si>
  <si>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</si>
  <si>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</si>
  <si>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</si>
  <si>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</si>
  <si>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</si>
  <si>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</si>
  <si>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</si>
  <si>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</si>
  <si>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</si>
  <si>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</si>
  <si>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</si>
  <si>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</si>
  <si>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</si>
  <si>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</si>
  <si>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</si>
  <si>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</si>
  <si>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</si>
  <si>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</si>
  <si>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</si>
  <si>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</si>
  <si>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</si>
  <si>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</si>
  <si>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</si>
  <si>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</si>
  <si>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</si>
  <si>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</si>
  <si>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</si>
  <si>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</si>
  <si>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</si>
  <si>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</si>
  <si>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</si>
  <si>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</si>
  <si>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</si>
  <si>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</si>
  <si>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</si>
  <si>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</si>
  <si>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</si>
  <si>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</si>
  <si>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</si>
  <si>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</si>
  <si>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</si>
  <si>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</si>
  <si>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</si>
  <si>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</si>
  <si>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</si>
  <si>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</si>
  <si>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</si>
  <si>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</si>
  <si>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</si>
  <si>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</si>
  <si>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</si>
  <si>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</si>
  <si>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</si>
  <si>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</si>
  <si>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</si>
  <si>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</si>
  <si>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</si>
  <si>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</si>
  <si>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</si>
  <si>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</si>
  <si>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</si>
  <si>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</si>
  <si>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</si>
  <si>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</si>
  <si>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</si>
  <si>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</si>
  <si>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</si>
  <si>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</si>
  <si>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</si>
  <si>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</si>
  <si>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</si>
  <si>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</si>
  <si>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</si>
  <si>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</si>
  <si>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</si>
  <si>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</si>
  <si>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</si>
  <si>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</si>
  <si>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</si>
  <si>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</si>
  <si>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</si>
  <si>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</si>
  <si>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</si>
  <si>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</si>
  <si>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</si>
  <si>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</si>
  <si>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</si>
  <si>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</si>
  <si>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</si>
  <si>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</si>
  <si>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</si>
  <si>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</si>
  <si>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</si>
  <si>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</si>
  <si>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</si>
  <si>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</si>
  <si>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</si>
  <si>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</si>
  <si>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</si>
  <si>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</si>
  <si>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</si>
  <si>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</si>
  <si>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</si>
  <si>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</si>
  <si>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</si>
  <si>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</si>
  <si>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</si>
  <si>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</si>
  <si>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</si>
  <si>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</si>
  <si>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</si>
  <si>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</si>
  <si>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</si>
  <si>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</si>
  <si>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</si>
  <si>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</si>
  <si>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</si>
  <si>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</si>
  <si>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</si>
  <si>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</si>
  <si>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</si>
  <si>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</si>
  <si>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</si>
  <si>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</si>
  <si>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</si>
  <si>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</si>
  <si>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</si>
  <si>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</si>
  <si>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</si>
  <si>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</si>
  <si>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</si>
  <si>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</si>
  <si>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</si>
  <si>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</si>
  <si>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</si>
  <si>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</si>
  <si>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</si>
  <si>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</si>
  <si>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</si>
  <si>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</si>
  <si>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</si>
  <si>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</si>
  <si>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</si>
  <si>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</si>
  <si>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</si>
  <si>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</si>
  <si>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</si>
  <si>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</si>
  <si>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</si>
  <si>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</si>
  <si>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</si>
  <si>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</si>
  <si>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</si>
  <si>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</si>
  <si>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</si>
  <si>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</si>
  <si>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</si>
  <si>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</si>
  <si>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</si>
  <si>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</si>
  <si>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</si>
  <si>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</si>
  <si>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</si>
  <si>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</si>
  <si>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</si>
  <si>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</si>
  <si>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</si>
  <si>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</si>
  <si>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</si>
  <si>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</si>
  <si>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</si>
  <si>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</si>
  <si>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</si>
  <si>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</si>
  <si>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</si>
  <si>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</si>
  <si>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</si>
  <si>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</si>
  <si>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</si>
  <si>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</si>
  <si>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</si>
  <si>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</si>
  <si>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</si>
  <si>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</si>
  <si>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</si>
  <si>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</si>
  <si>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</si>
  <si>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</si>
  <si>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</si>
  <si>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</si>
  <si>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</si>
  <si>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</si>
  <si>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</si>
  <si>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</si>
  <si>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</si>
  <si>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</si>
  <si>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</si>
  <si>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</si>
  <si>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</si>
  <si>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</si>
  <si>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</si>
  <si>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</si>
  <si>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</si>
  <si>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</si>
  <si>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</si>
  <si>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</si>
  <si>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</si>
  <si>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</si>
  <si>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</si>
  <si>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</si>
  <si>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</si>
  <si>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</si>
  <si>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</si>
  <si>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</si>
  <si>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</si>
  <si>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</si>
  <si>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</si>
  <si>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</si>
  <si>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</si>
  <si>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</si>
  <si>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</si>
  <si>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</si>
  <si>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</si>
  <si>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</si>
  <si>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</si>
  <si>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</si>
  <si>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</si>
  <si>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</si>
  <si>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</si>
  <si>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</si>
  <si>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</si>
  <si>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</si>
  <si>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</si>
  <si>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</si>
  <si>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</si>
  <si>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</si>
  <si>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</si>
  <si>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</si>
  <si>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</si>
  <si>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</si>
  <si>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</si>
  <si>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</si>
  <si>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</si>
  <si>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</si>
  <si>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</si>
  <si>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</si>
  <si>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</si>
  <si>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</si>
  <si>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</si>
  <si>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</si>
  <si>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</si>
  <si>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</si>
  <si>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</si>
  <si>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</si>
  <si>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</si>
  <si>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</si>
  <si>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</si>
  <si>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</si>
  <si>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</si>
  <si>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</si>
  <si>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</si>
  <si>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</si>
  <si>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</si>
  <si>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</si>
  <si>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</si>
  <si>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</si>
  <si>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</si>
  <si>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</si>
  <si>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</si>
  <si>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</si>
  <si>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</si>
  <si>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</si>
  <si>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</si>
  <si>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</si>
  <si>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</si>
  <si>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</si>
  <si>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</si>
  <si>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</si>
  <si>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</si>
  <si>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</si>
  <si>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</si>
  <si>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</si>
  <si>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</si>
  <si>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</si>
  <si>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</si>
  <si>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</si>
  <si>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</si>
  <si>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</si>
  <si>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</si>
  <si>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</si>
  <si>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</si>
  <si>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</si>
  <si>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</si>
  <si>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</si>
  <si>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</si>
  <si>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</si>
  <si>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</si>
  <si>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</si>
  <si>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</si>
  <si>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</si>
  <si>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</si>
  <si>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</si>
  <si>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</si>
  <si>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</si>
  <si>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</si>
  <si>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</si>
  <si>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</si>
  <si>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</si>
  <si>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</si>
  <si>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</si>
  <si>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</si>
  <si>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</si>
  <si>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</si>
  <si>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</si>
  <si>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</si>
  <si>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</si>
  <si>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</si>
  <si>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</si>
  <si>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</si>
  <si>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</si>
  <si>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</si>
  <si>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</si>
  <si>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</si>
  <si>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</si>
  <si>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</si>
  <si>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</si>
  <si>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</si>
  <si>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</si>
  <si>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</si>
  <si>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</si>
  <si>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</si>
  <si>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</si>
  <si>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</si>
  <si>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</si>
  <si>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</si>
  <si>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</si>
  <si>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</si>
  <si>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</si>
  <si>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</si>
  <si>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</si>
  <si>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</si>
  <si>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</si>
  <si>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</si>
  <si>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</si>
  <si>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</si>
  <si>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</si>
  <si>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</si>
  <si>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</si>
  <si>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</si>
  <si>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</si>
  <si>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</si>
  <si>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</si>
  <si>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</si>
  <si>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</si>
  <si>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</si>
  <si>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</si>
  <si>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</si>
  <si>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</si>
  <si>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</si>
  <si>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</si>
  <si>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</si>
  <si>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</si>
  <si>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</si>
  <si>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</si>
  <si>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</si>
  <si>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</si>
  <si>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</si>
  <si>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</si>
  <si>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</si>
  <si>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</si>
  <si>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</si>
  <si>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</si>
  <si>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</si>
  <si>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</si>
  <si>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</si>
  <si>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</si>
  <si>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</si>
  <si>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</si>
  <si>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</si>
  <si>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</si>
  <si>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</si>
  <si>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</si>
  <si>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</si>
  <si>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</si>
  <si>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</si>
  <si>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</si>
  <si>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</si>
  <si>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</si>
  <si>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</si>
  <si>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</si>
  <si>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</si>
  <si>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</si>
  <si>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</si>
  <si>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</si>
  <si>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</si>
  <si>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</si>
  <si>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</si>
  <si>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</si>
  <si>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</si>
  <si>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</si>
  <si>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</si>
  <si>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</si>
  <si>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</si>
  <si>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</si>
  <si>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</si>
  <si>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</si>
  <si>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</si>
  <si>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</si>
  <si>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</si>
  <si>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</si>
  <si>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</si>
  <si>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</si>
  <si>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</si>
  <si>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</si>
  <si>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</si>
  <si>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</si>
  <si>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</si>
  <si>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</si>
  <si>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</si>
  <si>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</si>
  <si>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</si>
  <si>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</si>
  <si>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</si>
  <si>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</si>
  <si>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</si>
  <si>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</si>
  <si>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</si>
  <si>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</si>
  <si>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</si>
  <si>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</si>
  <si>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</si>
  <si>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</si>
  <si>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</si>
  <si>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</si>
  <si>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</si>
  <si>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</si>
  <si>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</si>
  <si>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</si>
  <si>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</si>
  <si>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</si>
  <si>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</si>
  <si>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</si>
  <si>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</si>
  <si>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</si>
  <si>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</si>
  <si>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</si>
  <si>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</si>
  <si>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</si>
  <si>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</si>
  <si>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</si>
  <si>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</si>
  <si>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</si>
  <si>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</si>
  <si>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</si>
  <si>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</si>
  <si>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</si>
  <si>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</si>
  <si>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</si>
  <si>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</si>
  <si>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</si>
  <si>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</si>
  <si>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</si>
  <si>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</si>
  <si>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</si>
  <si>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</si>
  <si>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</si>
  <si>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</si>
  <si>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</si>
  <si>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</si>
  <si>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</si>
  <si>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</si>
  <si>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</si>
  <si>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</si>
  <si>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</si>
  <si>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</si>
  <si>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</si>
  <si>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</si>
  <si>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</si>
  <si>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</si>
  <si>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</si>
  <si>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</si>
  <si>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</si>
  <si>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</si>
  <si>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</si>
  <si>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</si>
  <si>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</si>
  <si>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</si>
  <si>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</si>
  <si>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</si>
  <si>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</si>
  <si>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</si>
  <si>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</si>
  <si>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</si>
  <si>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</si>
  <si>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</si>
  <si>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</si>
  <si>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</si>
  <si>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</si>
  <si>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</si>
  <si>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</si>
  <si>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</si>
  <si>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</si>
  <si>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</si>
  <si>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</si>
  <si>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</si>
  <si>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</si>
  <si>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</si>
  <si>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</si>
  <si>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</si>
  <si>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</si>
  <si>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</si>
  <si>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</si>
  <si>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</si>
  <si>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</si>
  <si>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</si>
  <si>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</si>
  <si>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</si>
  <si>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</si>
  <si>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</si>
  <si>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</si>
  <si>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</si>
  <si>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</si>
  <si>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</si>
  <si>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</si>
  <si>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</si>
  <si>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</si>
  <si>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</si>
  <si>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</si>
  <si>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</si>
  <si>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</si>
  <si>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</si>
  <si>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</si>
  <si>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</si>
  <si>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</si>
  <si>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</si>
  <si>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</si>
  <si>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</si>
  <si>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</si>
  <si>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</si>
  <si>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</si>
  <si>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</si>
  <si>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</si>
  <si>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</si>
  <si>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</si>
  <si>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</si>
  <si>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</si>
  <si>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</si>
  <si>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</si>
  <si>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</si>
  <si>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</si>
  <si>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</si>
  <si>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</si>
  <si>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</si>
  <si>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</si>
  <si>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</si>
  <si>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</si>
  <si>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</si>
  <si>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</si>
  <si>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</si>
  <si>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</si>
  <si>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</si>
  <si>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</si>
  <si>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</si>
  <si>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</si>
  <si>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</si>
  <si>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</si>
  <si>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</si>
  <si>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</si>
  <si>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</si>
  <si>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</si>
  <si>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</si>
  <si>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</si>
  <si>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</si>
  <si>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</si>
  <si>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</si>
  <si>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</si>
  <si>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</si>
  <si>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</si>
  <si>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</si>
  <si>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</si>
  <si>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</si>
  <si>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</si>
  <si>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</si>
  <si>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</si>
  <si>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</si>
  <si>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</si>
  <si>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</si>
  <si>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</si>
  <si>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</si>
  <si>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</si>
  <si>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</si>
  <si>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</si>
  <si>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</si>
  <si>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</si>
  <si>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</si>
  <si>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</si>
  <si>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</si>
  <si>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</si>
  <si>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</si>
  <si>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</si>
  <si>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</si>
  <si>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</si>
  <si>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</si>
  <si>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</si>
  <si>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</si>
  <si>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</si>
  <si>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</si>
  <si>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</si>
  <si>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</si>
  <si>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</si>
  <si>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</si>
  <si>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</si>
  <si>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</si>
  <si>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</si>
  <si>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</si>
  <si>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</si>
  <si>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</si>
  <si>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</si>
  <si>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</si>
  <si>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</si>
  <si>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</si>
  <si>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</si>
  <si>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</si>
  <si>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</si>
  <si>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</si>
  <si>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</si>
  <si>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</si>
  <si>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</si>
  <si>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</si>
  <si>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</si>
  <si>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</si>
  <si>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</si>
  <si>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</si>
  <si>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</si>
  <si>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</si>
  <si>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</si>
  <si>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</si>
  <si>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</si>
  <si>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</si>
  <si>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</si>
  <si>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</si>
  <si>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</si>
  <si>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</si>
  <si>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</si>
  <si>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</si>
  <si>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</si>
  <si>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</si>
  <si>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</si>
  <si>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</si>
  <si>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</si>
  <si>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</si>
  <si>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</si>
  <si>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</si>
  <si>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</si>
  <si>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</si>
  <si>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</si>
  <si>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</si>
  <si>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</si>
  <si>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</si>
  <si>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</si>
  <si>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</si>
  <si>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</si>
  <si>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</si>
  <si>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</si>
  <si>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</si>
  <si>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</si>
  <si>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</si>
  <si>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</si>
  <si>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</si>
  <si>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</si>
  <si>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</si>
  <si>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</si>
  <si>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</si>
  <si>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</si>
  <si>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</si>
  <si>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</si>
  <si>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</si>
  <si>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</si>
  <si>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</si>
  <si>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</si>
  <si>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</si>
  <si>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</si>
  <si>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</si>
  <si>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</si>
  <si>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</si>
  <si>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</si>
  <si>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</si>
  <si>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</si>
  <si>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</si>
  <si>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</si>
  <si>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</si>
  <si>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</si>
  <si>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</si>
  <si>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</si>
  <si>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</si>
  <si>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</si>
  <si>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</si>
  <si>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</si>
  <si>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</si>
  <si>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</si>
  <si>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</si>
  <si>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</si>
  <si>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</si>
  <si>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</si>
  <si>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</si>
  <si>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</si>
  <si>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</si>
  <si>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</si>
  <si>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</si>
  <si>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</si>
  <si>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</si>
  <si>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</si>
  <si>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</si>
  <si>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</si>
  <si>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</si>
  <si>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</si>
  <si>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</si>
  <si>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</si>
  <si>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</si>
  <si>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</si>
  <si>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</si>
  <si>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</si>
  <si>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</si>
  <si>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</si>
  <si>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</si>
  <si>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</si>
  <si>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</si>
  <si>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</si>
  <si>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</si>
  <si>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</si>
  <si>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</si>
  <si>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</si>
  <si>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</si>
  <si>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</si>
  <si>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</si>
  <si>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</si>
  <si>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</si>
  <si>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</si>
  <si>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</si>
  <si>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</si>
  <si>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</si>
  <si>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</si>
  <si>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</si>
  <si>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</si>
  <si>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</si>
  <si>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</si>
  <si>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</si>
  <si>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</si>
  <si>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</si>
  <si>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</si>
  <si>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</si>
  <si>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</si>
  <si>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</si>
  <si>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</si>
  <si>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</si>
  <si>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</si>
  <si>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</si>
  <si>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</si>
  <si>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</si>
  <si>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</si>
  <si>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</si>
  <si>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</si>
  <si>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</si>
  <si>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</si>
  <si>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</si>
  <si>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</si>
  <si>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</si>
  <si>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</si>
  <si>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</si>
  <si>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</si>
  <si>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</si>
  <si>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</si>
  <si>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</si>
  <si>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</si>
  <si>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</si>
  <si>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</si>
  <si>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</si>
  <si>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</si>
  <si>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</si>
  <si>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</si>
  <si>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</si>
  <si>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</si>
  <si>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</si>
  <si>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</si>
  <si>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</si>
  <si>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</si>
  <si>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</si>
  <si>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</si>
  <si>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</si>
  <si>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</si>
  <si>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</si>
  <si>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</si>
  <si>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</si>
  <si>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</si>
  <si>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</si>
  <si>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</si>
  <si>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</si>
  <si>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</si>
  <si>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</si>
  <si>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</si>
  <si>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</si>
  <si>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</si>
  <si>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</si>
  <si>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</si>
  <si>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</si>
  <si>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</si>
  <si>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</si>
  <si>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</si>
  <si>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</si>
  <si>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</si>
  <si>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</si>
  <si>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</si>
  <si>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</si>
  <si>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</si>
  <si>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</si>
  <si>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</si>
  <si>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</si>
  <si>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</si>
  <si>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</si>
  <si>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</si>
  <si>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</si>
  <si>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</si>
  <si>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</si>
  <si>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</si>
  <si>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</si>
  <si>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</si>
  <si>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</si>
  <si>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</si>
  <si>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</si>
  <si>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</si>
  <si>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</si>
  <si>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</si>
  <si>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</si>
  <si>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</si>
  <si>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</si>
  <si>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</si>
  <si>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</si>
  <si>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</si>
  <si>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</si>
  <si>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</si>
  <si>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</si>
  <si>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</si>
  <si>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</si>
  <si>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</si>
  <si>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</si>
  <si>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</si>
  <si>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</si>
  <si>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</si>
  <si>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</si>
  <si>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</si>
  <si>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</si>
  <si>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</si>
  <si>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</si>
  <si>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</si>
  <si>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</si>
  <si>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</si>
  <si>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</si>
  <si>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</si>
  <si>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</si>
  <si>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</si>
  <si>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</si>
  <si>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</si>
  <si>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</si>
  <si>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</si>
  <si>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</si>
  <si>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</si>
  <si>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</si>
  <si>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</si>
  <si>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</si>
  <si>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</si>
  <si>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</si>
  <si>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</si>
  <si>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</si>
  <si>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</si>
  <si>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</si>
  <si>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</si>
  <si>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</si>
  <si>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</si>
  <si>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</si>
  <si>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</si>
  <si>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</si>
  <si>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</si>
  <si>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</si>
  <si>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</si>
  <si>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</si>
  <si>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</si>
  <si>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</si>
  <si>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</si>
  <si>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</si>
  <si>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</si>
  <si>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</si>
  <si>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</si>
  <si>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</si>
  <si>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</si>
  <si>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</si>
  <si>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</si>
  <si>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</si>
  <si>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</si>
  <si>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</si>
  <si>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</si>
  <si>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</si>
  <si>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</si>
  <si>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</si>
  <si>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</si>
  <si>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</si>
  <si>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</si>
  <si>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</si>
  <si>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</si>
  <si>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</si>
  <si>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</si>
  <si>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</si>
  <si>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</si>
  <si>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</si>
  <si>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</si>
  <si>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</si>
  <si>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</si>
  <si>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</si>
  <si>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</si>
  <si>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</si>
  <si>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</si>
  <si>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</si>
  <si>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</si>
  <si>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</si>
  <si>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</si>
  <si>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</si>
  <si>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</si>
  <si>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</si>
  <si>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</si>
  <si>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</si>
  <si>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</si>
  <si>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</si>
  <si>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</si>
  <si>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</si>
  <si>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</si>
  <si>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</si>
  <si>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</si>
  <si>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</si>
  <si>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</si>
  <si>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</si>
  <si>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</si>
  <si>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</si>
  <si>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</si>
  <si>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</si>
  <si>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</si>
  <si>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</si>
  <si>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</si>
  <si>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</si>
  <si>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</si>
  <si>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</si>
  <si>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</si>
  <si>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</si>
  <si>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</si>
  <si>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</si>
  <si>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</si>
  <si>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</si>
  <si>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</si>
  <si>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</si>
  <si>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</si>
  <si>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</si>
  <si>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</si>
  <si>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</si>
  <si>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</si>
  <si>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</si>
  <si>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</si>
  <si>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</si>
  <si>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</si>
  <si>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</si>
  <si>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</si>
  <si>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</si>
  <si>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</si>
  <si>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</si>
  <si>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</si>
  <si>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</si>
  <si>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</si>
  <si>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</si>
  <si>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</si>
  <si>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</si>
  <si>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</si>
  <si>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</si>
  <si>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</si>
  <si>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</si>
  <si>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</si>
  <si>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</si>
  <si>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</si>
  <si>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</si>
  <si>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</si>
  <si>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</si>
  <si>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</si>
  <si>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</si>
  <si>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</si>
  <si>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</si>
  <si>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</si>
  <si>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</si>
  <si>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</si>
  <si>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</si>
  <si>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</si>
  <si>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</si>
  <si>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</si>
  <si>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</si>
  <si>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</si>
  <si>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</si>
  <si>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</si>
  <si>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</si>
  <si>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</si>
  <si>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</si>
  <si>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</si>
  <si>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</si>
  <si>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</si>
  <si>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</si>
  <si>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</si>
  <si>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</si>
  <si>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</si>
  <si>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</si>
  <si>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</si>
  <si>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</si>
  <si>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</si>
  <si>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</si>
  <si>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</si>
  <si>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</si>
  <si>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</si>
  <si>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</si>
  <si>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</si>
  <si>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</si>
  <si>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</si>
  <si>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</si>
  <si>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</si>
  <si>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</si>
  <si>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</si>
  <si>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</si>
  <si>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</si>
  <si>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</si>
  <si>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</si>
  <si>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</si>
  <si>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</si>
  <si>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</si>
  <si>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</si>
  <si>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</si>
  <si>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</si>
  <si>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</si>
  <si>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</si>
  <si>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</si>
  <si>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</si>
  <si>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</si>
  <si>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</si>
  <si>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</si>
  <si>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</si>
  <si>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</si>
  <si>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</si>
  <si>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</si>
  <si>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</si>
  <si>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</si>
  <si>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</si>
  <si>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</si>
  <si>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</si>
  <si>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</si>
  <si>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</si>
  <si>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</si>
  <si>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</si>
  <si>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</si>
  <si>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</si>
  <si>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</si>
  <si>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</si>
  <si>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</si>
  <si>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</si>
  <si>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</si>
  <si>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</si>
  <si>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</si>
  <si>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</si>
  <si>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</si>
  <si>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</si>
  <si>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</si>
  <si>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</si>
  <si>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</si>
  <si>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</si>
  <si>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</si>
  <si>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</si>
  <si>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</si>
  <si>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</si>
  <si>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</si>
  <si>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</si>
  <si>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</si>
  <si>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</si>
  <si>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</si>
  <si>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</si>
  <si>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</si>
  <si>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</si>
  <si>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</si>
  <si>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</si>
  <si>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</si>
  <si>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</si>
  <si>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</si>
  <si>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</si>
  <si>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</si>
  <si>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</si>
  <si>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</si>
  <si>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</si>
  <si>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</si>
  <si>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</si>
  <si>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</si>
  <si>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</si>
  <si>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</si>
  <si>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</si>
  <si>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</si>
  <si>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</si>
  <si>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</si>
  <si>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</si>
  <si>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</si>
  <si>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</si>
  <si>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</si>
  <si>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</si>
  <si>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</si>
  <si>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</si>
  <si>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</si>
  <si>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</si>
  <si>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</si>
  <si>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</si>
  <si>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</si>
  <si>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</si>
  <si>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</si>
  <si>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</si>
  <si>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</si>
  <si>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</si>
  <si>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</si>
  <si>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</si>
  <si>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</si>
  <si>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</si>
  <si>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</si>
  <si>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</si>
  <si>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</si>
  <si>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</si>
  <si>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</si>
  <si>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</si>
  <si>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</si>
  <si>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</si>
  <si>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</si>
  <si>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</si>
  <si>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</si>
  <si>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</si>
  <si>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</si>
  <si>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</si>
  <si>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</si>
  <si>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</si>
  <si>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</si>
  <si>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</si>
  <si>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</si>
  <si>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</si>
  <si>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</si>
  <si>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</si>
  <si>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</si>
  <si>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</si>
  <si>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</si>
  <si>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</si>
  <si>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</si>
  <si>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</si>
  <si>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</si>
  <si>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</si>
  <si>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</si>
  <si>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</si>
  <si>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</si>
  <si>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</si>
  <si>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</si>
  <si>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</si>
  <si>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</si>
  <si>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</si>
  <si>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</si>
  <si>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</si>
  <si>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</si>
  <si>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</si>
  <si>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</si>
  <si>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</si>
  <si>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</si>
  <si>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</si>
  <si>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</si>
  <si>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</si>
  <si>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</si>
  <si>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</si>
  <si>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</si>
  <si>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</si>
  <si>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</si>
  <si>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</si>
  <si>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</si>
  <si>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</si>
  <si>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</si>
  <si>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</si>
  <si>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</si>
  <si>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</si>
  <si>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</si>
  <si>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</si>
  <si>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</si>
  <si>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</si>
  <si>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</si>
  <si>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</si>
  <si>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</si>
  <si>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</si>
  <si>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</si>
  <si>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</si>
  <si>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</si>
  <si>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</si>
  <si>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</si>
  <si>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</si>
  <si>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</si>
  <si>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</si>
  <si>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</si>
  <si>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</si>
  <si>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</si>
  <si>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</si>
  <si>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</si>
  <si>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</si>
  <si>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</si>
  <si>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</si>
  <si>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</si>
  <si>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</si>
  <si>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</si>
  <si>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</si>
  <si>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</si>
  <si>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</si>
  <si>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</si>
  <si>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</si>
  <si>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</si>
  <si>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</si>
  <si>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</si>
  <si>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</si>
  <si>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</si>
  <si>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</si>
  <si>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</si>
  <si>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</si>
  <si>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</si>
  <si>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</si>
  <si>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</si>
  <si>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</si>
  <si>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</si>
  <si>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</si>
  <si>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</si>
  <si>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</si>
  <si>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</si>
  <si>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</si>
  <si>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</si>
  <si>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</si>
  <si>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</si>
  <si>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</si>
  <si>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</si>
  <si>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</si>
  <si>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</si>
  <si>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</si>
  <si>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</si>
  <si>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</si>
  <si>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</si>
  <si>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</si>
  <si>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</si>
  <si>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</si>
  <si>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</si>
  <si>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</si>
  <si>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</si>
  <si>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</si>
  <si>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</si>
  <si>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</si>
  <si>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</si>
  <si>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</si>
  <si>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</si>
  <si>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</si>
  <si>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</si>
  <si>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</si>
  <si>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</si>
  <si>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</si>
  <si>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</si>
  <si>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</si>
  <si>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</si>
  <si>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</si>
  <si>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</si>
  <si>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</si>
  <si>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</si>
  <si>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</si>
  <si>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</si>
  <si>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</si>
  <si>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</si>
  <si>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</si>
  <si>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</si>
  <si>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</si>
  <si>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</si>
  <si>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</si>
  <si>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</si>
  <si>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</si>
  <si>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</si>
  <si>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</si>
  <si>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</si>
  <si>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</si>
  <si>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</si>
  <si>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</si>
  <si>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</si>
  <si>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</si>
  <si>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</si>
  <si>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</si>
  <si>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</si>
  <si>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</si>
  <si>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</si>
  <si>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</si>
  <si>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</si>
  <si>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</si>
  <si>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</si>
  <si>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</si>
  <si>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</si>
  <si>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</si>
  <si>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</si>
  <si>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</si>
  <si>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</si>
  <si>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</si>
  <si>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</si>
  <si>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</si>
  <si>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</si>
  <si>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</si>
  <si>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</si>
  <si>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</si>
  <si>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</si>
  <si>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</si>
  <si>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</si>
  <si>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</si>
  <si>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</si>
  <si>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</si>
  <si>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</si>
  <si>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</si>
  <si>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</si>
  <si>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</si>
  <si>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</si>
  <si>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</si>
  <si>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</si>
  <si>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</si>
  <si>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</si>
  <si>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</si>
  <si>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</si>
  <si>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</si>
  <si>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</si>
  <si>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</si>
  <si>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</si>
  <si>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</si>
  <si>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</si>
  <si>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</si>
  <si>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</si>
  <si>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</si>
  <si>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</si>
  <si>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</si>
  <si>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</si>
  <si>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</si>
  <si>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</si>
  <si>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</si>
  <si>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</si>
  <si>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</si>
  <si>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</si>
  <si>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</si>
  <si>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</si>
  <si>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</si>
  <si>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</si>
  <si>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</si>
  <si>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</si>
  <si>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</si>
  <si>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</si>
  <si>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</si>
  <si>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</si>
  <si>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</si>
  <si>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</si>
  <si>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</si>
  <si>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</si>
  <si>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</si>
  <si>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</si>
  <si>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</si>
  <si>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</si>
  <si>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</si>
  <si>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</si>
  <si>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</si>
  <si>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</si>
  <si>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</si>
  <si>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</si>
  <si>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</si>
  <si>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</si>
  <si>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</si>
  <si>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</si>
  <si>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</si>
  <si>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</si>
  <si>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</si>
  <si>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</si>
  <si>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</si>
  <si>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</si>
  <si>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</si>
  <si>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</si>
  <si>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</si>
  <si>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</si>
  <si>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</si>
  <si>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</si>
  <si>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</si>
  <si>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</si>
  <si>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</si>
  <si>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</si>
  <si>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</si>
  <si>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</si>
  <si>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</si>
  <si>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</si>
  <si>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</si>
  <si>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</si>
  <si>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</si>
  <si>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</si>
  <si>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</si>
  <si>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</si>
  <si>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</si>
  <si>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</si>
  <si>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</si>
  <si>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</si>
  <si>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</si>
  <si>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</si>
  <si>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</si>
  <si>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</si>
  <si>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</si>
  <si>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</si>
  <si>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</si>
  <si>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</si>
  <si>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</si>
  <si>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</si>
  <si>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</si>
  <si>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</si>
  <si>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</si>
  <si>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</si>
  <si>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</si>
  <si>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</si>
  <si>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</si>
  <si>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</si>
  <si>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</si>
  <si>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</si>
  <si>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</si>
  <si>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</si>
  <si>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</si>
  <si>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</si>
  <si>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</si>
  <si>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</si>
  <si>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</si>
  <si>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</si>
  <si>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</si>
  <si>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</si>
  <si>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</si>
  <si>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</si>
  <si>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</si>
  <si>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</si>
  <si>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</si>
  <si>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</si>
  <si>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</si>
  <si>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</si>
  <si>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</si>
  <si>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</si>
  <si>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</si>
  <si>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</si>
  <si>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</si>
  <si>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</si>
  <si>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</si>
  <si>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</si>
  <si>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</si>
  <si>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</si>
  <si>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</si>
  <si>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</si>
  <si>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</si>
  <si>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</si>
  <si>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</si>
  <si>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</si>
  <si>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</si>
  <si>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</si>
  <si>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</si>
  <si>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</si>
  <si>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</si>
  <si>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</si>
  <si>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</si>
  <si>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</si>
  <si>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</si>
  <si>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</si>
  <si>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</si>
  <si>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</si>
  <si>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</si>
  <si>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</si>
  <si>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</si>
  <si>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</si>
  <si>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</si>
  <si>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</si>
  <si>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</si>
  <si>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</si>
  <si>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</si>
  <si>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</si>
  <si>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</si>
  <si>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</si>
  <si>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</si>
  <si>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</si>
  <si>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</si>
  <si>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</si>
  <si>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</si>
  <si>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</si>
  <si>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</si>
  <si>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</si>
  <si>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</si>
  <si>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</si>
  <si>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</si>
  <si>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</si>
  <si>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</si>
  <si>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</si>
  <si>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</si>
  <si>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</si>
  <si>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</si>
  <si>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</si>
  <si>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</si>
  <si>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</si>
  <si>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</si>
  <si>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</si>
  <si>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</si>
  <si>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</si>
  <si>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</si>
  <si>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</si>
  <si>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</si>
  <si>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</si>
  <si>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</si>
  <si>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</si>
  <si>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</si>
  <si>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</si>
  <si>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</si>
  <si>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</si>
  <si>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</si>
  <si>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</si>
  <si>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</si>
  <si>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</si>
  <si>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</si>
  <si>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</si>
  <si>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</si>
  <si>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</si>
  <si>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</si>
  <si>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</si>
  <si>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</si>
  <si>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</si>
  <si>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</si>
  <si>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</si>
  <si>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</si>
  <si>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</si>
  <si>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</si>
  <si>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</si>
  <si>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</si>
  <si>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</si>
  <si>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</si>
  <si>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</si>
  <si>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</si>
  <si>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</si>
  <si>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</si>
  <si>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</si>
  <si>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</si>
  <si>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</si>
  <si>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</si>
  <si>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</si>
  <si>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</si>
  <si>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</si>
  <si>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</si>
  <si>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</si>
  <si>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</si>
  <si>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</si>
  <si>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</si>
  <si>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</si>
  <si>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</si>
  <si>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</si>
  <si>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</si>
  <si>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</si>
  <si>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</si>
  <si>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</si>
  <si>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</si>
  <si>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</si>
  <si>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</si>
  <si>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</si>
  <si>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</si>
  <si>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</si>
  <si>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</si>
  <si>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</si>
  <si>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</si>
  <si>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</si>
  <si>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</si>
  <si>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</si>
  <si>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</si>
  <si>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</si>
  <si>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</si>
  <si>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</si>
  <si>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</si>
  <si>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</si>
  <si>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</si>
  <si>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</si>
  <si>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</si>
  <si>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</si>
  <si>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</si>
  <si>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</si>
  <si>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</si>
  <si>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</si>
  <si>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</si>
  <si>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</si>
  <si>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</si>
  <si>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</si>
  <si>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</si>
  <si>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</si>
  <si>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</si>
  <si>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</si>
  <si>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</si>
  <si>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</si>
  <si>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</si>
  <si>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</si>
  <si>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</si>
  <si>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</si>
  <si>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</si>
  <si>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</si>
  <si>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</si>
  <si>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</si>
  <si>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</si>
  <si>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</si>
  <si>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</si>
  <si>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</si>
  <si>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</si>
  <si>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</si>
  <si>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</si>
  <si>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</si>
  <si>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</si>
  <si>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</si>
  <si>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</si>
  <si>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</si>
  <si>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</si>
  <si>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</si>
  <si>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</si>
  <si>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</si>
  <si>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</si>
  <si>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</si>
  <si>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</si>
  <si>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</si>
  <si>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</si>
  <si>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</si>
  <si>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</si>
  <si>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</si>
  <si>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</si>
  <si>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</si>
  <si>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</si>
  <si>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</si>
  <si>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</si>
  <si>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</si>
  <si>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</si>
  <si>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</si>
  <si>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</si>
  <si>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</si>
  <si>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</si>
  <si>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</si>
  <si>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</si>
  <si>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</si>
  <si>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</si>
  <si>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</si>
  <si>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</si>
  <si>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</si>
  <si>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</si>
  <si>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</si>
  <si>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</si>
  <si>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</si>
  <si>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</si>
  <si>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</si>
  <si>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</si>
  <si>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</si>
  <si>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</si>
  <si>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</si>
  <si>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</si>
  <si>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</si>
  <si>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</si>
  <si>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</si>
  <si>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</si>
  <si>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</si>
  <si>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</si>
  <si>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</si>
  <si>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</si>
  <si>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</si>
  <si>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</si>
  <si>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</si>
  <si>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</si>
  <si>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</si>
  <si>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</si>
  <si>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</si>
  <si>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</si>
  <si>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</si>
  <si>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</si>
  <si>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</si>
  <si>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</si>
  <si>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</si>
  <si>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</si>
  <si>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</si>
  <si>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</si>
  <si>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</si>
  <si>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</si>
  <si>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</si>
  <si>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</si>
  <si>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</si>
  <si>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</si>
  <si>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</si>
  <si>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</si>
  <si>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</si>
  <si>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</si>
  <si>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</si>
  <si>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</si>
  <si>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</si>
  <si>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</si>
  <si>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</si>
  <si>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</si>
  <si>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</si>
  <si>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</si>
  <si>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</si>
  <si>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</si>
  <si>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</si>
  <si>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</si>
  <si>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</si>
  <si>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</si>
  <si>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</si>
  <si>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</si>
  <si>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</si>
  <si>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</si>
  <si>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</si>
  <si>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</si>
  <si>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</si>
  <si>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</si>
  <si>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</si>
  <si>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</si>
  <si>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</si>
  <si>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</si>
  <si>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</si>
  <si>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</si>
  <si>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</si>
  <si>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</si>
  <si>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</si>
  <si>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</si>
  <si>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</si>
  <si>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</si>
  <si>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</si>
  <si>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</si>
  <si>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</si>
  <si>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</si>
  <si>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</si>
  <si>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</si>
  <si>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</si>
  <si>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</si>
  <si>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</si>
  <si>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</si>
  <si>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</si>
  <si>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</si>
  <si>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</si>
  <si>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</si>
  <si>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</si>
  <si>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</si>
  <si>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</si>
  <si>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</si>
  <si>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</si>
  <si>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</si>
  <si>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</si>
  <si>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</si>
  <si>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</si>
  <si>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</si>
  <si>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</si>
  <si>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</si>
  <si>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</si>
  <si>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</si>
  <si>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</si>
  <si>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</si>
  <si>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</si>
  <si>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</si>
  <si>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</si>
  <si>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</si>
  <si>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</si>
  <si>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</si>
  <si>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</si>
  <si>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</si>
  <si>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</si>
  <si>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</si>
  <si>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</si>
  <si>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</si>
  <si>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</si>
  <si>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</si>
  <si>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</si>
  <si>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</si>
  <si>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</si>
  <si>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</si>
  <si>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</si>
  <si>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</si>
  <si>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</si>
  <si>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</si>
  <si>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</si>
  <si>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</si>
  <si>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</si>
  <si>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</si>
  <si>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</si>
  <si>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</si>
  <si>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</si>
  <si>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</si>
  <si>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</si>
  <si>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</si>
  <si>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</si>
  <si>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</si>
  <si>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</si>
  <si>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</si>
  <si>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</si>
  <si>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</si>
  <si>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</si>
  <si>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</si>
  <si>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</si>
  <si>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</si>
  <si>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</si>
  <si>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</si>
  <si>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</si>
  <si>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</si>
  <si>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</si>
  <si>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</si>
  <si>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</si>
  <si>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</si>
  <si>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</si>
  <si>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</si>
  <si>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</si>
  <si>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</si>
  <si>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</si>
  <si>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</si>
  <si>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</si>
  <si>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</si>
  <si>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</si>
  <si>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</si>
  <si>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</si>
  <si>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</si>
  <si>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</si>
  <si>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</si>
  <si>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</si>
  <si>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</si>
  <si>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</si>
  <si>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</si>
  <si>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</si>
  <si>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</si>
  <si>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</si>
  <si>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</si>
  <si>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</si>
  <si>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</si>
  <si>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</si>
  <si>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</si>
  <si>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</si>
  <si>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</si>
  <si>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</si>
  <si>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</si>
  <si>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</si>
  <si>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</si>
  <si>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</si>
  <si>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</si>
  <si>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</si>
  <si>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</si>
  <si>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</si>
  <si>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</si>
  <si>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</si>
  <si>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</si>
  <si>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</si>
  <si>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</si>
  <si>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</si>
  <si>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</si>
  <si>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</si>
  <si>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</si>
  <si>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</si>
  <si>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</si>
  <si>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</si>
  <si>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</si>
  <si>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</si>
  <si>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</si>
  <si>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</si>
  <si>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</si>
  <si>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</si>
  <si>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</si>
  <si>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</si>
  <si>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</si>
  <si>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</si>
  <si>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</si>
  <si>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</si>
  <si>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</si>
  <si>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</si>
  <si>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</si>
  <si>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</si>
  <si>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</si>
  <si>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</si>
  <si>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</si>
  <si>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</si>
  <si>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</si>
  <si>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</si>
  <si>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</si>
  <si>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</si>
  <si>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</si>
  <si>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</si>
  <si>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</si>
  <si>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</si>
  <si>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</si>
  <si>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</si>
  <si>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</si>
  <si>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</si>
  <si>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</si>
  <si>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</si>
  <si>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</si>
  <si>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</si>
  <si>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</si>
  <si>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</si>
  <si>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</si>
  <si>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</si>
  <si>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</si>
  <si>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</si>
  <si>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</si>
  <si>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</si>
  <si>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</si>
  <si>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</si>
  <si>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</si>
  <si>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</si>
  <si>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</si>
  <si>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</si>
  <si>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</si>
  <si>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</si>
  <si>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</si>
  <si>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</si>
  <si>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</si>
  <si>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</si>
  <si>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</si>
  <si>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</si>
  <si>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</si>
  <si>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</si>
  <si>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</si>
  <si>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</si>
  <si>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</si>
  <si>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</si>
  <si>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</si>
  <si>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</si>
  <si>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</si>
  <si>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</si>
  <si>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</si>
  <si>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</si>
  <si>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</si>
  <si>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</si>
  <si>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</si>
  <si>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</si>
  <si>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</si>
  <si>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</si>
  <si>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</si>
  <si>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</si>
  <si>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</si>
  <si>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</si>
  <si>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</si>
  <si>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</si>
  <si>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</si>
  <si>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</si>
  <si>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</si>
  <si>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</si>
  <si>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</si>
  <si>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</si>
  <si>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</si>
  <si>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</si>
  <si>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</si>
  <si>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</si>
  <si>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</si>
  <si>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</si>
  <si>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</si>
  <si>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</si>
  <si>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</si>
  <si>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</si>
  <si>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</si>
  <si>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</si>
  <si>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</si>
  <si>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</si>
  <si>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</si>
  <si>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</si>
  <si>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</si>
  <si>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</si>
  <si>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</si>
  <si>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</si>
  <si>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</si>
  <si>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</si>
  <si>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</si>
  <si>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</si>
  <si>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</si>
  <si>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</si>
  <si>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</si>
  <si>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</si>
  <si>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</si>
  <si>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</si>
  <si>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</si>
  <si>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</si>
  <si>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</si>
  <si>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</si>
  <si>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</si>
  <si>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</si>
  <si>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</si>
  <si>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</si>
  <si>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</si>
  <si>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</si>
  <si>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</si>
  <si>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</si>
  <si>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</si>
  <si>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</si>
  <si>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</si>
  <si>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</si>
  <si>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</si>
  <si>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</si>
  <si>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</si>
  <si>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</si>
  <si>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</si>
  <si>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</si>
  <si>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</si>
  <si>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</si>
  <si>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</si>
  <si>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</si>
  <si>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</si>
  <si>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</si>
  <si>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</si>
  <si>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</si>
  <si>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</si>
  <si>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</si>
  <si>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</si>
  <si>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</si>
  <si>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</si>
  <si>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</si>
  <si>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</si>
  <si>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</si>
  <si>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</si>
  <si>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</si>
  <si>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</si>
  <si>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</si>
  <si>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</si>
  <si>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</si>
  <si>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</si>
  <si>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</si>
  <si>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</si>
  <si>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</si>
  <si>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</si>
  <si>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</si>
  <si>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</si>
  <si>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</si>
  <si>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</si>
  <si>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</si>
  <si>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</si>
  <si>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</si>
  <si>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</si>
  <si>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</si>
  <si>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</si>
  <si>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</si>
  <si>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</si>
  <si>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</si>
  <si>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</si>
  <si>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</si>
  <si>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</si>
  <si>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</si>
  <si>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</si>
  <si>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</si>
  <si>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</si>
  <si>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</si>
  <si>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</si>
  <si>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</si>
  <si>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</si>
  <si>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</si>
  <si>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</si>
  <si>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</si>
  <si>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</si>
  <si>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</si>
  <si>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</si>
  <si>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</si>
  <si>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</si>
  <si>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</si>
  <si>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</si>
  <si>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</si>
  <si>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</si>
  <si>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</si>
  <si>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</si>
  <si>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</si>
  <si>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</si>
  <si>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</si>
  <si>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</si>
  <si>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</si>
  <si>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</si>
  <si>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</si>
  <si>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</si>
  <si>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</si>
  <si>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</si>
  <si>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</si>
  <si>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</si>
  <si>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</si>
  <si>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</si>
  <si>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</si>
  <si>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</si>
  <si>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</si>
  <si>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</si>
  <si>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</si>
  <si>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</si>
  <si>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</si>
  <si>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</si>
  <si>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</si>
  <si>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</si>
  <si>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</si>
  <si>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</si>
  <si>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</si>
  <si>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</si>
  <si>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</si>
  <si>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</si>
  <si>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</si>
  <si>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</si>
  <si>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</si>
  <si>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</si>
  <si>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</si>
  <si>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</si>
  <si>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</si>
  <si>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</si>
  <si>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</si>
  <si>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</si>
  <si>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</si>
  <si>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</si>
  <si>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</si>
  <si>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</si>
  <si>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</si>
  <si>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</si>
  <si>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</si>
  <si>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</si>
  <si>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</si>
  <si>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</si>
  <si>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</si>
  <si>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</si>
  <si>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</si>
  <si>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</si>
  <si>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</si>
  <si>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</si>
  <si>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</si>
  <si>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</si>
  <si>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</si>
  <si>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</si>
  <si>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</si>
  <si>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</si>
  <si>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</si>
  <si>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</si>
  <si>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</si>
  <si>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</si>
  <si>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</si>
  <si>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</si>
  <si>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</si>
  <si>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</si>
  <si>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</si>
  <si>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</si>
  <si>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</si>
  <si>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</si>
  <si>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</si>
  <si>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</si>
  <si>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</si>
  <si>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</si>
  <si>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</si>
  <si>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</si>
  <si>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</si>
  <si>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</si>
  <si>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</si>
  <si>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</si>
  <si>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</si>
  <si>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</si>
  <si>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</si>
  <si>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</si>
  <si>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</si>
  <si>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</si>
  <si>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</si>
  <si>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</si>
  <si>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</si>
  <si>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</si>
  <si>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</si>
  <si>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</si>
  <si>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</si>
  <si>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</si>
  <si>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</si>
  <si>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</si>
  <si>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</si>
  <si>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</si>
  <si>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</si>
  <si>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</si>
  <si>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</si>
  <si>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</si>
  <si>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</si>
  <si>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</si>
  <si>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</si>
  <si>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</si>
  <si>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</si>
  <si>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</si>
  <si>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</si>
  <si>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</si>
  <si>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</si>
  <si>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</si>
  <si>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</si>
  <si>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</si>
  <si>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</si>
  <si>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</si>
  <si>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</si>
  <si>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</si>
  <si>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</si>
  <si>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</si>
  <si>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</si>
  <si>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</si>
  <si>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</si>
  <si>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</si>
  <si>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</si>
  <si>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</si>
  <si>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</si>
  <si>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</si>
  <si>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</si>
  <si>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</si>
  <si>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</si>
  <si>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</si>
  <si>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</si>
  <si>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</si>
  <si>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</si>
  <si>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</si>
  <si>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</si>
  <si>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</si>
  <si>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</si>
  <si>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</si>
  <si>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</si>
  <si>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</si>
  <si>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</si>
  <si>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</si>
  <si>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</si>
  <si>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</si>
  <si>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</si>
  <si>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</si>
  <si>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</si>
  <si>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</si>
  <si>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</si>
  <si>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</si>
  <si>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</si>
  <si>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</si>
  <si>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</si>
  <si>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</si>
  <si>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</si>
  <si>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</si>
  <si>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</si>
  <si>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</si>
  <si>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</si>
  <si>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</si>
  <si>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</si>
  <si>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</si>
  <si>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</si>
  <si>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</si>
  <si>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</si>
  <si>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</si>
  <si>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</si>
  <si>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</si>
  <si>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</si>
  <si>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</si>
  <si>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</si>
  <si>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</si>
  <si>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</si>
  <si>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</si>
  <si>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</si>
  <si>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</si>
  <si>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</si>
  <si>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</si>
  <si>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</si>
  <si>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</si>
  <si>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</si>
  <si>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</si>
  <si>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</si>
  <si>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</si>
  <si>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</si>
  <si>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</si>
  <si>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</si>
  <si>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</si>
  <si>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</si>
  <si>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</si>
  <si>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</si>
  <si>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</si>
  <si>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</si>
  <si>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</si>
  <si>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</si>
  <si>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</si>
  <si>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</si>
  <si>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</si>
  <si>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</si>
  <si>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</si>
  <si>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</si>
  <si>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</si>
  <si>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</si>
  <si>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</si>
  <si>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</si>
  <si>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</si>
  <si>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</si>
  <si>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</si>
  <si>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</si>
  <si>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</si>
  <si>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</si>
  <si>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</si>
  <si>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</si>
  <si>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</si>
  <si>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</si>
  <si>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</si>
  <si>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</si>
  <si>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</si>
  <si>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</si>
  <si>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</si>
  <si>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</si>
  <si>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</si>
  <si>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</si>
  <si>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</si>
  <si>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</si>
  <si>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</si>
  <si>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</si>
  <si>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</si>
  <si>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</si>
  <si>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</si>
  <si>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</si>
  <si>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</si>
  <si>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</si>
  <si>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</si>
  <si>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</si>
  <si>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</si>
  <si>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</si>
  <si>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</si>
  <si>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</si>
  <si>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</si>
  <si>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</si>
  <si>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</si>
  <si>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</si>
  <si>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</si>
  <si>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</si>
  <si>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</si>
  <si>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</si>
  <si>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</si>
  <si>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</si>
  <si>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</si>
  <si>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</si>
  <si>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</si>
  <si>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</si>
  <si>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</si>
  <si>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</si>
  <si>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</si>
  <si>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</si>
  <si>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</si>
  <si>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</si>
  <si>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</si>
  <si>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</si>
  <si>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</si>
  <si>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</si>
  <si>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</si>
  <si>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</si>
  <si>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</si>
  <si>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</si>
  <si>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</si>
  <si>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</si>
  <si>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</si>
  <si>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</si>
  <si>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</si>
  <si>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</si>
  <si>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</si>
  <si>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</si>
  <si>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</si>
  <si>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</si>
  <si>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</si>
  <si>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</si>
  <si>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</si>
  <si>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</si>
  <si>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</si>
  <si>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</si>
  <si>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</si>
  <si>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</si>
  <si>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</si>
  <si>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</si>
  <si>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</si>
  <si>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</si>
  <si>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</si>
  <si>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</si>
  <si>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</si>
  <si>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</si>
  <si>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</si>
  <si>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</si>
  <si>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</si>
  <si>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</si>
  <si>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</si>
  <si>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</si>
  <si>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</si>
  <si>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</si>
  <si>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</si>
  <si>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</si>
  <si>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</si>
  <si>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</si>
  <si>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</si>
  <si>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</si>
  <si>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</si>
  <si>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</si>
  <si>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</si>
  <si>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</si>
  <si>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</si>
  <si>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</si>
  <si>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</si>
  <si>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</si>
  <si>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</si>
  <si>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</si>
  <si>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</si>
  <si>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</si>
  <si>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</si>
  <si>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</si>
  <si>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</si>
  <si>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</si>
  <si>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</si>
  <si>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</si>
  <si>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</si>
  <si>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</si>
  <si>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</si>
  <si>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</si>
  <si>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</si>
  <si>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</si>
  <si>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</si>
  <si>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</si>
  <si>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</si>
  <si>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</si>
  <si>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</si>
  <si>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</si>
  <si>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</si>
  <si>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</si>
  <si>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</si>
  <si>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</si>
  <si>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</si>
  <si>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</si>
  <si>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</si>
  <si>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</si>
  <si>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</si>
  <si>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</si>
  <si>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</si>
  <si>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</si>
  <si>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</si>
  <si>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</si>
  <si>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</si>
  <si>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</si>
  <si>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</si>
  <si>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</si>
  <si>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</si>
  <si>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</si>
  <si>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</si>
  <si>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</si>
  <si>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</si>
  <si>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</si>
  <si>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</si>
  <si>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</si>
  <si>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</si>
  <si>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</si>
  <si>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</si>
  <si>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</si>
  <si>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</si>
  <si>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</si>
  <si>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</si>
  <si>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</si>
  <si>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</si>
  <si>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</si>
  <si>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</si>
  <si>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</si>
  <si>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</si>
  <si>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</si>
  <si>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</si>
  <si>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</si>
  <si>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</si>
  <si>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</si>
  <si>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</si>
  <si>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</si>
  <si>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</si>
  <si>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</si>
  <si>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</si>
  <si>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</si>
  <si>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</si>
  <si>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</si>
  <si>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</si>
  <si>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</si>
  <si>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</si>
  <si>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</si>
  <si>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</si>
  <si>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</si>
  <si>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</si>
  <si>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</si>
  <si>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</si>
  <si>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</si>
  <si>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</si>
  <si>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</si>
  <si>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</si>
  <si>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</si>
  <si>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</si>
  <si>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</si>
  <si>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</si>
  <si>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</si>
  <si>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</si>
  <si>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</si>
  <si>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</si>
  <si>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</si>
  <si>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</si>
  <si>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</si>
  <si>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</si>
  <si>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</si>
  <si>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</si>
  <si>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</si>
  <si>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</si>
  <si>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</si>
  <si>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</si>
  <si>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</si>
  <si>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</si>
  <si>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</si>
  <si>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</si>
  <si>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</si>
  <si>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</si>
  <si>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</si>
  <si>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</si>
  <si>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</si>
  <si>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</si>
  <si>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</si>
  <si>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</si>
  <si>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</si>
  <si>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</si>
  <si>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</si>
  <si>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</si>
  <si>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</si>
  <si>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</si>
  <si>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</si>
  <si>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</si>
  <si>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</si>
  <si>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</si>
  <si>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</si>
  <si>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</si>
  <si>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</si>
  <si>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</si>
  <si>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</si>
  <si>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</si>
  <si>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</si>
  <si>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</si>
  <si>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</si>
  <si>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</si>
  <si>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</si>
  <si>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</si>
  <si>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</si>
  <si>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</si>
  <si>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</si>
  <si>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</si>
  <si>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</si>
  <si>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</si>
  <si>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</si>
  <si>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</si>
  <si>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</si>
  <si>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</si>
  <si>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</si>
  <si>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</si>
  <si>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</si>
  <si>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</si>
  <si>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</si>
  <si>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</si>
  <si>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</si>
  <si>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</si>
  <si>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</si>
  <si>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</si>
  <si>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</si>
  <si>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</si>
  <si>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</si>
  <si>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</si>
  <si>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</si>
  <si>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</si>
  <si>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</si>
  <si>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</si>
  <si>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</si>
  <si>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</si>
  <si>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</si>
  <si>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</si>
  <si>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</si>
  <si>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</si>
  <si>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</si>
  <si>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</si>
  <si>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</si>
  <si>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</si>
  <si>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</si>
  <si>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</si>
  <si>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</si>
  <si>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</si>
  <si>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</si>
  <si>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</si>
  <si>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</si>
  <si>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</si>
  <si>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</si>
  <si>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</si>
  <si>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</si>
  <si>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</si>
  <si>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</si>
  <si>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</si>
  <si>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</si>
  <si>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</si>
  <si>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</si>
  <si>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</si>
  <si>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</si>
  <si>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</si>
  <si>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</si>
  <si>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</si>
  <si>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</si>
  <si>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</si>
  <si>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</si>
  <si>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</si>
  <si>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</si>
  <si>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</si>
  <si>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</si>
  <si>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</si>
  <si>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</si>
  <si>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</si>
  <si>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</si>
  <si>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</si>
  <si>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</si>
  <si>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</si>
  <si>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</si>
  <si>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</si>
  <si>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</si>
  <si>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</si>
  <si>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</si>
  <si>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</si>
  <si>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</si>
  <si>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</si>
  <si>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</si>
  <si>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</si>
  <si>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</si>
  <si>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</si>
  <si>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</si>
  <si>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</si>
  <si>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</si>
  <si>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</si>
  <si>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</si>
  <si>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</si>
  <si>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</si>
  <si>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</si>
  <si>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</si>
  <si>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</si>
  <si>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</si>
  <si>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</si>
  <si>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</si>
  <si>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</si>
  <si>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</si>
  <si>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</si>
  <si>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</si>
  <si>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</si>
  <si>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</si>
  <si>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</si>
  <si>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</si>
  <si>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</si>
  <si>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</si>
  <si>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</si>
  <si>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</si>
  <si>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</si>
  <si>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</si>
  <si>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</si>
  <si>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</si>
  <si>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</si>
  <si>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</si>
  <si>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</si>
  <si>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</si>
  <si>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</si>
  <si>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</si>
  <si>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</si>
  <si>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</si>
  <si>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</si>
  <si>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</si>
  <si>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</si>
  <si>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</si>
  <si>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</si>
  <si>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</si>
  <si>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</si>
  <si>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</si>
  <si>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</si>
  <si>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</si>
  <si>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</si>
  <si>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</si>
  <si>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</si>
  <si>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</si>
  <si>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</si>
  <si>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</si>
  <si>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</si>
  <si>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</si>
  <si>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</si>
  <si>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</si>
  <si>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</si>
  <si>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</si>
  <si>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</si>
  <si>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</si>
  <si>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</si>
  <si>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</si>
  <si>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</si>
  <si>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</si>
  <si>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</si>
  <si>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</si>
  <si>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</si>
  <si>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</si>
  <si>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</si>
  <si>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</si>
  <si>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</si>
  <si>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</si>
  <si>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</si>
  <si>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</si>
  <si>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</si>
  <si>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</si>
  <si>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</si>
  <si>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</si>
  <si>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</si>
  <si>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</si>
  <si>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</si>
  <si>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</si>
  <si>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</si>
  <si>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</si>
  <si>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</si>
  <si>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</si>
  <si>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</si>
  <si>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</si>
  <si>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</si>
  <si>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</si>
  <si>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</si>
  <si>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</si>
  <si>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</si>
  <si>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</si>
  <si>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</si>
  <si>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</si>
  <si>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</si>
  <si>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</si>
  <si>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</si>
  <si>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</si>
  <si>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</si>
  <si>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</si>
  <si>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</si>
  <si>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</si>
  <si>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</si>
  <si>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</si>
  <si>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</si>
  <si>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</si>
  <si>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</si>
  <si>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</si>
  <si>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</si>
  <si>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</si>
  <si>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</si>
  <si>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</si>
  <si>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</si>
  <si>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</si>
  <si>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</si>
  <si>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</si>
  <si>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</si>
  <si>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</si>
  <si>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</si>
  <si>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</si>
  <si>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</si>
  <si>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</si>
  <si>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</si>
  <si>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</si>
  <si>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</si>
  <si>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</si>
  <si>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</si>
  <si>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</si>
  <si>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</si>
  <si>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</si>
  <si>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</si>
  <si>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</si>
  <si>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</si>
  <si>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</si>
  <si>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</si>
  <si>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</si>
  <si>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</si>
  <si>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</si>
  <si>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</si>
  <si>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</si>
  <si>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</si>
  <si>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</si>
  <si>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</si>
  <si>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</si>
  <si>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</si>
  <si>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</si>
  <si>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</si>
  <si>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</si>
  <si>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</si>
  <si>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</si>
  <si>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</si>
  <si>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</si>
  <si>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</si>
  <si>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</si>
  <si>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</si>
  <si>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</si>
  <si>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</si>
  <si>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</si>
  <si>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</si>
  <si>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</si>
  <si>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</si>
  <si>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</si>
  <si>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</si>
  <si>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</si>
  <si>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</si>
  <si>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</si>
  <si>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</si>
  <si>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</si>
  <si>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</si>
  <si>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</si>
  <si>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</si>
  <si>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</si>
  <si>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</si>
  <si>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</si>
  <si>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</si>
  <si>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</si>
  <si>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</si>
  <si>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</si>
  <si>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</si>
  <si>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</si>
  <si>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</si>
  <si>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</si>
  <si>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</si>
  <si>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</si>
  <si>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</si>
  <si>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</si>
  <si>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</si>
  <si>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</si>
  <si>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</si>
  <si>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</si>
  <si>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</si>
  <si>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</si>
  <si>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</si>
  <si>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</si>
  <si>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</si>
  <si>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</si>
  <si>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</si>
  <si>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</si>
  <si>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</si>
  <si>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</si>
  <si>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</si>
  <si>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</si>
  <si>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</si>
  <si>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</si>
  <si>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</si>
  <si>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</si>
  <si>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</si>
  <si>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</si>
  <si>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</si>
  <si>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</si>
  <si>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</si>
  <si>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</si>
  <si>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</si>
  <si>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</si>
  <si>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</si>
  <si>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</si>
  <si>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</si>
  <si>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</si>
  <si>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</si>
  <si>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</si>
  <si>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</si>
  <si>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</si>
  <si>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</si>
  <si>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</si>
  <si>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</si>
  <si>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</si>
  <si>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</si>
  <si>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</si>
  <si>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</si>
  <si>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</si>
  <si>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</si>
  <si>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</si>
  <si>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</si>
  <si>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</si>
  <si>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</si>
  <si>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</si>
  <si>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</si>
  <si>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</si>
  <si>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</si>
  <si>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</si>
  <si>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</si>
  <si>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</si>
  <si>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</si>
  <si>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</si>
  <si>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</si>
  <si>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</si>
  <si>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</si>
  <si>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</si>
  <si>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</si>
  <si>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</si>
  <si>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</si>
  <si>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</si>
  <si>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</si>
  <si>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</si>
  <si>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</si>
  <si>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</si>
  <si>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</si>
  <si>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</si>
  <si>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</si>
  <si>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</si>
  <si>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</si>
  <si>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</si>
  <si>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</si>
  <si>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</si>
  <si>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</si>
  <si>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</si>
  <si>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</si>
  <si>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</si>
  <si>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</si>
  <si>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</si>
  <si>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</si>
  <si>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</si>
  <si>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</si>
  <si>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</si>
  <si>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</si>
  <si>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</si>
  <si>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</si>
  <si>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</si>
  <si>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</si>
  <si>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</si>
  <si>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</si>
  <si>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</si>
  <si>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</si>
  <si>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</si>
  <si>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</si>
  <si>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</si>
  <si>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</si>
  <si>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</si>
  <si>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</si>
  <si>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</si>
  <si>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</si>
  <si>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</si>
  <si>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</si>
  <si>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</si>
  <si>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</si>
  <si>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</si>
  <si>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</si>
  <si>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</si>
  <si>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</si>
  <si>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</si>
  <si>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</si>
  <si>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</si>
  <si>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</si>
  <si>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</si>
  <si>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</si>
  <si>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</si>
  <si>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</si>
  <si>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</si>
  <si>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</si>
  <si>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</si>
  <si>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</si>
  <si>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</si>
  <si>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</si>
  <si>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</si>
  <si>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</si>
  <si>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</si>
  <si>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</si>
  <si>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</si>
  <si>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</si>
  <si>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</si>
  <si>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</si>
  <si>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</si>
  <si>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</si>
  <si>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</si>
  <si>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</si>
  <si>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</si>
  <si>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</si>
  <si>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</si>
  <si>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</si>
  <si>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</si>
  <si>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</si>
  <si>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</si>
  <si>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</si>
  <si>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</si>
  <si>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</si>
  <si>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</si>
  <si>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</si>
  <si>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</si>
  <si>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</si>
  <si>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</si>
  <si>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</si>
  <si>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</si>
  <si>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</si>
  <si>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</si>
  <si>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</si>
  <si>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</si>
  <si>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</si>
  <si>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</si>
  <si>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</si>
  <si>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</si>
  <si>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</si>
  <si>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</si>
  <si>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</si>
  <si>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</si>
  <si>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</si>
  <si>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</si>
  <si>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</si>
  <si>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</si>
  <si>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</si>
  <si>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</si>
  <si>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</si>
  <si>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</si>
  <si>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</si>
  <si>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</si>
  <si>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</si>
  <si>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</si>
  <si>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</si>
  <si>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</si>
  <si>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</si>
  <si>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</si>
  <si>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</si>
  <si>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</si>
  <si>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</si>
  <si>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</si>
  <si>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</si>
  <si>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</si>
  <si>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</si>
  <si>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</si>
  <si>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</si>
  <si>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</si>
  <si>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</si>
  <si>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</si>
  <si>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</si>
  <si>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</si>
  <si>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</si>
  <si>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</si>
  <si>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</si>
  <si>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</si>
  <si>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</si>
  <si>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</si>
  <si>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</si>
  <si>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</si>
  <si>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</si>
  <si>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</si>
  <si>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</si>
  <si>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</si>
  <si>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</si>
  <si>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</si>
  <si>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</si>
  <si>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</si>
  <si>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</si>
  <si>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</si>
  <si>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</si>
  <si>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</si>
  <si>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</si>
  <si>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</si>
  <si>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</si>
  <si>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</si>
  <si>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</si>
  <si>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</si>
  <si>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</si>
  <si>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</si>
  <si>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</si>
  <si>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</si>
  <si>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</si>
  <si>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</si>
  <si>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</si>
  <si>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</si>
  <si>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</si>
  <si>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</si>
  <si>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</si>
  <si>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</si>
  <si>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</si>
  <si>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</si>
  <si>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</si>
  <si>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</si>
  <si>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</si>
  <si>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</si>
  <si>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</si>
  <si>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</si>
  <si>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</si>
  <si>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</si>
  <si>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</si>
  <si>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</si>
  <si>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</si>
  <si>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</si>
  <si>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</si>
  <si>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</si>
  <si>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</si>
  <si>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</si>
  <si>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</si>
  <si>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</si>
  <si>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</si>
  <si>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</si>
  <si>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</si>
  <si>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</si>
  <si>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</si>
  <si>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</si>
  <si>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</si>
  <si>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</si>
  <si>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</si>
  <si>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</si>
  <si>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</si>
  <si>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</si>
  <si>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</si>
  <si>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</si>
  <si>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</si>
  <si>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</si>
  <si>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</si>
  <si>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</si>
  <si>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</si>
  <si>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</si>
  <si>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</si>
  <si>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</si>
  <si>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</si>
  <si>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</si>
  <si>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</si>
  <si>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</si>
  <si>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</si>
  <si>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</si>
  <si>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</si>
  <si>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</si>
  <si>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</si>
  <si>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</si>
  <si>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</si>
  <si>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</si>
  <si>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</si>
  <si>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</si>
  <si>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</si>
  <si>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</si>
  <si>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</si>
  <si>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</si>
  <si>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</si>
  <si>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</si>
  <si>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</si>
  <si>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</si>
  <si>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</si>
  <si>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</si>
  <si>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</si>
  <si>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</si>
  <si>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</si>
  <si>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</si>
  <si>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</si>
  <si>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</si>
  <si>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</si>
  <si>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</si>
  <si>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</si>
  <si>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</si>
  <si>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</si>
  <si>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</si>
  <si>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</si>
  <si>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</si>
  <si>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</si>
  <si>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</si>
  <si>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</si>
  <si>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</si>
  <si>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</si>
  <si>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</si>
  <si>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</si>
  <si>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</si>
  <si>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</si>
  <si>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</si>
  <si>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</si>
  <si>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</si>
  <si>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</si>
  <si>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</si>
  <si>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</si>
  <si>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</si>
  <si>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</si>
  <si>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</si>
  <si>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</si>
  <si>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</si>
  <si>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</si>
  <si>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</si>
  <si>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</si>
  <si>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</si>
  <si>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</si>
  <si>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</si>
  <si>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</si>
  <si>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</si>
  <si>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</si>
  <si>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</si>
  <si>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</si>
  <si>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</si>
  <si>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</si>
  <si>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</si>
  <si>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</si>
  <si>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</si>
  <si>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</si>
  <si>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</si>
  <si>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</si>
  <si>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</si>
  <si>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</si>
  <si>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</si>
  <si>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</si>
  <si>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</si>
  <si>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</si>
  <si>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</si>
  <si>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</si>
  <si>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</si>
  <si>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</si>
  <si>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</si>
  <si>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</si>
  <si>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</si>
  <si>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</si>
  <si>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</si>
  <si>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</si>
  <si>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</si>
  <si>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</si>
  <si>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</si>
  <si>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</si>
  <si>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</si>
  <si>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</si>
  <si>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</si>
  <si>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</si>
  <si>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</si>
  <si>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</si>
  <si>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</si>
  <si>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</si>
  <si>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</si>
  <si>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</si>
  <si>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</si>
  <si>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</si>
  <si>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</si>
  <si>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</si>
  <si>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</si>
  <si>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</si>
  <si>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</si>
  <si>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</si>
  <si>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</si>
  <si>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</si>
  <si>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</si>
  <si>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</si>
  <si>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</si>
  <si>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</si>
  <si>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</si>
  <si>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</si>
  <si>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</si>
  <si>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</si>
  <si>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</si>
  <si>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</si>
  <si>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</si>
  <si>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</si>
  <si>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</si>
  <si>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</si>
  <si>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</si>
  <si>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</si>
  <si>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</si>
  <si>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</si>
  <si>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</si>
  <si>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</si>
  <si>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</si>
  <si>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</si>
  <si>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</si>
  <si>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</si>
  <si>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</si>
  <si>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</si>
  <si>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</si>
  <si>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</si>
  <si>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</si>
  <si>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</si>
  <si>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</si>
  <si>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</si>
  <si>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</si>
  <si>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</si>
  <si>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</si>
  <si>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</si>
  <si>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</si>
  <si>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</si>
  <si>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</si>
  <si>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</si>
  <si>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</si>
  <si>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</si>
  <si>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</si>
  <si>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</si>
  <si>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</si>
  <si>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</si>
  <si>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</si>
  <si>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</si>
  <si>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</si>
  <si>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</si>
  <si>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</si>
  <si>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</si>
  <si>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</si>
  <si>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</si>
  <si>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</si>
  <si>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</si>
  <si>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</si>
  <si>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</si>
  <si>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</si>
  <si>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</si>
  <si>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</si>
  <si>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</si>
  <si>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</si>
  <si>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</si>
  <si>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</si>
  <si>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</si>
  <si>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</si>
  <si>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</si>
  <si>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</si>
  <si>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</si>
  <si>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</si>
  <si>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</si>
  <si>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</si>
  <si>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</si>
  <si>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</si>
  <si>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</si>
  <si>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</si>
  <si>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</si>
  <si>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</si>
  <si>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</si>
  <si>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</si>
  <si>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</si>
  <si>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</si>
  <si>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</si>
  <si>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</si>
  <si>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</si>
  <si>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</si>
  <si>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</si>
  <si>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</si>
  <si>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</si>
  <si>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</si>
  <si>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</si>
  <si>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</si>
  <si>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</si>
  <si>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</si>
  <si>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</si>
  <si>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</si>
  <si>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</si>
  <si>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</si>
  <si>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</si>
  <si>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</si>
  <si>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</si>
  <si>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</si>
  <si>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</si>
  <si>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</si>
  <si>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</si>
  <si>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</si>
  <si>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</si>
  <si>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</si>
  <si>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</si>
  <si>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</si>
  <si>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</si>
  <si>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</si>
  <si>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</si>
  <si>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</si>
  <si>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</si>
  <si>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</si>
  <si>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</si>
  <si>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</si>
  <si>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</si>
  <si>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</si>
  <si>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</si>
  <si>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</si>
  <si>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</si>
  <si>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</si>
  <si>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</si>
  <si>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</si>
  <si>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</si>
  <si>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</si>
  <si>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</si>
  <si>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</si>
  <si>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</si>
  <si>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</si>
  <si>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</si>
  <si>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</si>
  <si>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</si>
  <si>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</si>
  <si>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</si>
  <si>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</si>
  <si>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</si>
  <si>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</si>
  <si>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</si>
  <si>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</si>
  <si>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</si>
  <si>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</si>
  <si>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</si>
  <si>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</si>
  <si>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</si>
  <si>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</si>
  <si>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</si>
  <si>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</si>
  <si>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</si>
  <si>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</si>
  <si>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</si>
  <si>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</si>
  <si>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</si>
  <si>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</si>
  <si>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</si>
  <si>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</si>
  <si>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</si>
  <si>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</si>
  <si>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</si>
  <si>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</si>
  <si>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</si>
  <si>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</si>
  <si>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</si>
  <si>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</si>
  <si>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</si>
  <si>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</si>
  <si>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</si>
  <si>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</si>
  <si>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</si>
  <si>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</si>
  <si>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</si>
  <si>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</si>
  <si>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</si>
  <si>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</si>
  <si>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</si>
  <si>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</si>
  <si>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</si>
  <si>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</si>
  <si>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</si>
  <si>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</si>
  <si>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</si>
  <si>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</si>
  <si>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</si>
  <si>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</si>
  <si>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</si>
  <si>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</si>
  <si>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</si>
  <si>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</si>
  <si>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</si>
  <si>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</si>
  <si>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</si>
  <si>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</si>
  <si>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</si>
  <si>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</si>
  <si>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</si>
  <si>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</si>
  <si>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</si>
  <si>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</si>
  <si>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</si>
  <si>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</si>
  <si>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</si>
  <si>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</si>
  <si>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</si>
  <si>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</si>
  <si>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</si>
  <si>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</si>
  <si>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</si>
  <si>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</si>
  <si>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</si>
  <si>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</si>
  <si>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</si>
  <si>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</si>
  <si>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</si>
  <si>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</si>
  <si>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</si>
  <si>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</si>
  <si>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</si>
  <si>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</si>
  <si>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</si>
  <si>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</si>
  <si>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</si>
  <si>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</si>
  <si>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</si>
  <si>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</si>
  <si>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</si>
  <si>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</si>
  <si>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</si>
  <si>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</si>
  <si>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</si>
  <si>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</si>
  <si>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</si>
  <si>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</si>
  <si>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</si>
  <si>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</si>
  <si>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</si>
  <si>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</si>
  <si>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</si>
  <si>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</si>
  <si>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</si>
  <si>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</si>
  <si>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</si>
  <si>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</si>
  <si>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</si>
  <si>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</si>
  <si>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</si>
  <si>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</si>
  <si>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</si>
  <si>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</si>
  <si>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</si>
  <si>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</si>
  <si>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</si>
  <si>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</si>
  <si>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</si>
  <si>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</si>
  <si>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</si>
  <si>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</si>
  <si>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</si>
  <si>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</si>
  <si>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</si>
  <si>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</si>
  <si>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</si>
  <si>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</si>
  <si>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</si>
  <si>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</si>
  <si>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</si>
  <si>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</si>
  <si>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</si>
  <si>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</si>
  <si>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</si>
  <si>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</si>
  <si>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</si>
  <si>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</si>
  <si>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</si>
  <si>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</si>
  <si>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</si>
  <si>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</si>
  <si>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</si>
  <si>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</si>
  <si>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</si>
  <si>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</si>
  <si>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</si>
  <si>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</si>
  <si>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</si>
  <si>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</si>
  <si>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</si>
  <si>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</si>
  <si>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</si>
  <si>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</si>
  <si>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</si>
  <si>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</si>
  <si>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</si>
  <si>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</si>
  <si>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</si>
  <si>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</si>
  <si>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</si>
  <si>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</si>
  <si>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</si>
  <si>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</si>
  <si>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</si>
  <si>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</si>
  <si>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</si>
  <si>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</si>
  <si>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</si>
  <si>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</si>
  <si>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</si>
  <si>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</si>
  <si>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</si>
  <si>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</si>
  <si>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</si>
  <si>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</si>
  <si>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</si>
  <si>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</si>
  <si>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</si>
  <si>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</si>
  <si>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</si>
  <si>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</si>
  <si>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</si>
  <si>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</si>
  <si>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</si>
  <si>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</si>
  <si>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</si>
  <si>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</si>
  <si>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</si>
  <si>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</si>
  <si>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</si>
  <si>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</si>
  <si>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</si>
  <si>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</si>
  <si>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</si>
  <si>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</si>
  <si>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</si>
  <si>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</si>
  <si>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</si>
  <si>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</si>
  <si>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</si>
  <si>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</si>
  <si>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</si>
  <si>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</si>
  <si>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</si>
  <si>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</si>
  <si>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</si>
  <si>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</si>
  <si>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</si>
  <si>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</si>
  <si>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</si>
  <si>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</si>
  <si>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</si>
  <si>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</si>
  <si>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</si>
  <si>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</si>
  <si>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</si>
  <si>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</si>
  <si>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</si>
  <si>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</si>
  <si>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</si>
  <si>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</si>
  <si>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</si>
  <si>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</si>
  <si>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</si>
  <si>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</si>
  <si>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</si>
  <si>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</si>
  <si>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</si>
  <si>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</si>
  <si>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</si>
  <si>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</si>
  <si>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</si>
  <si>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</si>
  <si>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</si>
  <si>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</si>
  <si>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</si>
  <si>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</si>
  <si>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</si>
  <si>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</si>
  <si>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</si>
  <si>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</si>
  <si>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</si>
  <si>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</si>
  <si>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</si>
  <si>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</si>
  <si>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</si>
  <si>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</si>
  <si>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</si>
  <si>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</si>
  <si>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</si>
  <si>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</si>
  <si>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</si>
  <si>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</si>
  <si>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</si>
  <si>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</si>
  <si>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</si>
  <si>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</si>
  <si>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</si>
  <si>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</si>
  <si>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</si>
  <si>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</si>
  <si>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</si>
  <si>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</si>
  <si>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</si>
  <si>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</si>
  <si>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</si>
  <si>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</si>
  <si>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</si>
  <si>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</si>
  <si>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</si>
  <si>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</si>
  <si>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</si>
  <si>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</si>
  <si>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</si>
  <si>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</si>
  <si>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</si>
  <si>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</si>
  <si>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</si>
  <si>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</si>
  <si>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</si>
  <si>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</si>
  <si>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</si>
  <si>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</si>
  <si>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</si>
  <si>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</si>
  <si>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</si>
  <si>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</si>
  <si>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</si>
  <si>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</si>
  <si>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</si>
  <si>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</si>
  <si>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</si>
  <si>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</si>
  <si>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</si>
  <si>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</si>
  <si>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</si>
  <si>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</si>
  <si>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</si>
  <si>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</si>
  <si>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</si>
  <si>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</si>
  <si>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</si>
  <si>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</si>
  <si>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</si>
  <si>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</si>
  <si>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</si>
  <si>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</si>
  <si>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</si>
  <si>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</si>
  <si>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</si>
  <si>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</si>
  <si>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</si>
  <si>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</si>
  <si>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</si>
  <si>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</si>
  <si>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</si>
  <si>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</si>
  <si>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</si>
  <si>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</si>
  <si>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</si>
  <si>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</si>
  <si>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</si>
  <si>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</si>
  <si>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</si>
  <si>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</si>
  <si>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</si>
  <si>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</si>
  <si>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</si>
  <si>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</si>
  <si>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</si>
  <si>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</si>
  <si>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</si>
  <si>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</si>
  <si>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</si>
  <si>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</si>
  <si>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</si>
  <si>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</si>
  <si>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</si>
  <si>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</si>
  <si>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</si>
  <si>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</si>
  <si>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</si>
  <si>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</si>
  <si>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</si>
  <si>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</si>
  <si>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</si>
  <si>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</si>
  <si>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</si>
  <si>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</si>
  <si>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</si>
  <si>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</si>
  <si>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</si>
  <si>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</si>
  <si>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</si>
  <si>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</si>
  <si>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</si>
  <si>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</si>
  <si>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</si>
  <si>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</si>
  <si>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</si>
  <si>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</si>
  <si>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</si>
  <si>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</si>
  <si>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</si>
  <si>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</si>
  <si>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</si>
  <si>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</si>
  <si>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</si>
  <si>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</si>
  <si>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</si>
  <si>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</si>
  <si>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</si>
  <si>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</si>
  <si>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</si>
  <si>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</si>
  <si>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</si>
  <si>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</si>
  <si>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</si>
  <si>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</si>
  <si>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</si>
  <si>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</si>
  <si>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</si>
  <si>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</si>
  <si>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</si>
  <si>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</si>
  <si>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</si>
  <si>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</si>
  <si>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</si>
  <si>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</si>
  <si>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</si>
  <si>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</si>
  <si>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</si>
  <si>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</si>
  <si>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</si>
  <si>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</si>
  <si>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</si>
  <si>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</si>
  <si>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</si>
  <si>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</si>
  <si>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</si>
  <si>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</si>
  <si>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</si>
  <si>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</si>
  <si>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</si>
  <si>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</si>
  <si>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</si>
  <si>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</si>
  <si>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</si>
  <si>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</si>
  <si>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</si>
  <si>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</si>
  <si>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</si>
  <si>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</si>
  <si>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</si>
  <si>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</si>
  <si>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</si>
  <si>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</si>
  <si>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</si>
  <si>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</si>
  <si>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</si>
  <si>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</si>
  <si>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</si>
  <si>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</si>
  <si>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</si>
  <si>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</si>
  <si>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</si>
  <si>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</si>
  <si>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</si>
  <si>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</si>
  <si>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</si>
  <si>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</si>
  <si>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</si>
  <si>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</si>
  <si>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</si>
  <si>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</si>
  <si>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</si>
  <si>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</si>
  <si>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</si>
  <si>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</si>
  <si>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</si>
  <si>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</si>
  <si>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</si>
  <si>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</si>
  <si>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</si>
  <si>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</si>
  <si>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</si>
  <si>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</si>
  <si>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</si>
  <si>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</si>
  <si>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</si>
  <si>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</si>
  <si>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</si>
  <si>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</si>
  <si>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</si>
  <si>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</si>
  <si>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</si>
  <si>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</si>
  <si>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</si>
  <si>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</si>
  <si>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</si>
  <si>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</si>
  <si>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</si>
  <si>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</si>
  <si>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</si>
  <si>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</si>
  <si>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</si>
  <si>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</si>
  <si>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</si>
  <si>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</si>
  <si>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</si>
  <si>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</si>
  <si>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</si>
  <si>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</si>
  <si>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</si>
  <si>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</si>
  <si>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</si>
  <si>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</si>
  <si>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</si>
  <si>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</si>
  <si>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</si>
  <si>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</si>
  <si>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</si>
  <si>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</si>
  <si>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</si>
  <si>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</si>
  <si>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</si>
  <si>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</si>
  <si>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</si>
  <si>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</si>
  <si>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</si>
  <si>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</si>
  <si>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</si>
  <si>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</si>
  <si>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</si>
  <si>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</si>
  <si>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</si>
  <si>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</si>
  <si>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</si>
  <si>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</si>
  <si>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</si>
  <si>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</si>
  <si>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</si>
  <si>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</si>
  <si>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</si>
  <si>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</si>
  <si>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</si>
  <si>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</si>
  <si>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</si>
  <si>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</si>
  <si>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</si>
  <si>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</si>
  <si>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</si>
  <si>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</si>
  <si>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</si>
  <si>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</si>
  <si>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</si>
  <si>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</si>
  <si>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</si>
  <si>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</si>
  <si>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</si>
  <si>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</si>
  <si>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</si>
  <si>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</si>
  <si>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</si>
  <si>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</si>
  <si>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</si>
  <si>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</si>
  <si>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</si>
  <si>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</si>
  <si>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</si>
  <si>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</si>
  <si>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</si>
  <si>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</si>
  <si>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</si>
  <si>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</si>
  <si>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</si>
  <si>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</si>
  <si>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</si>
  <si>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</si>
  <si>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</si>
  <si>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</si>
  <si>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</si>
  <si>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</si>
  <si>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</si>
  <si>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</si>
  <si>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</si>
  <si>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</si>
  <si>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</si>
  <si>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</si>
  <si>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</si>
  <si>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</si>
  <si>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</si>
  <si>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</si>
  <si>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</si>
  <si>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</si>
  <si>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</si>
  <si>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</si>
  <si>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</si>
  <si>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</si>
  <si>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</si>
  <si>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</si>
  <si>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</si>
  <si>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</si>
  <si>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</si>
  <si>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</si>
  <si>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</si>
  <si>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</si>
  <si>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</si>
  <si>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</si>
  <si>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</si>
  <si>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</si>
  <si>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</si>
  <si>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</si>
  <si>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</si>
  <si>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</si>
  <si>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</si>
  <si>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</si>
  <si>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</si>
  <si>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</si>
  <si>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</si>
  <si>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</si>
  <si>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</si>
  <si>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</si>
  <si>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</si>
  <si>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</si>
  <si>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</si>
  <si>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</si>
  <si>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</si>
  <si>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</si>
  <si>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</si>
  <si>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</si>
  <si>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</si>
  <si>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</si>
  <si>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</si>
  <si>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</si>
  <si>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</si>
  <si>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</si>
  <si>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</si>
  <si>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</si>
  <si>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</si>
  <si>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</si>
  <si>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</si>
  <si>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</si>
  <si>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</si>
  <si>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</si>
  <si>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</si>
  <si>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</si>
  <si>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</si>
  <si>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</si>
  <si>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</si>
  <si>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</si>
  <si>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</si>
  <si>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</si>
  <si>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</si>
  <si>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</si>
  <si>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</si>
  <si>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</si>
  <si>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</si>
  <si>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</si>
  <si>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</si>
  <si>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</si>
  <si>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</si>
  <si>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</si>
  <si>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</si>
  <si>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</si>
  <si>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</si>
  <si>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</si>
  <si>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</si>
  <si>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</si>
  <si>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</si>
  <si>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</si>
  <si>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</si>
  <si>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</si>
  <si>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</si>
  <si>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</si>
  <si>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</si>
  <si>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</si>
  <si>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</si>
  <si>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</si>
  <si>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</si>
  <si>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</si>
  <si>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</si>
  <si>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</si>
  <si>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</si>
  <si>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</si>
  <si>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</si>
  <si>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</si>
  <si>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</si>
  <si>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</si>
  <si>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</si>
  <si>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</si>
  <si>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</si>
  <si>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</si>
  <si>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</si>
  <si>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</si>
  <si>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</si>
  <si>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</si>
  <si>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</si>
  <si>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</si>
  <si>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</si>
  <si>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</si>
  <si>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</si>
  <si>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</si>
  <si>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</si>
  <si>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</si>
  <si>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</si>
  <si>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</si>
  <si>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</si>
  <si>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</si>
  <si>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</si>
  <si>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</si>
  <si>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</si>
  <si>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</si>
  <si>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</si>
  <si>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</si>
  <si>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</si>
  <si>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</si>
  <si>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</si>
  <si>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</si>
  <si>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</si>
  <si>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</si>
  <si>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</si>
  <si>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</si>
  <si>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</si>
  <si>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</si>
  <si>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</si>
  <si>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</si>
  <si>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</si>
  <si>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</si>
  <si>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</si>
  <si>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</si>
  <si>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</si>
  <si>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</si>
  <si>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</si>
  <si>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</si>
  <si>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</si>
  <si>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</si>
  <si>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</si>
  <si>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</si>
  <si>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</si>
  <si>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</si>
  <si>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</si>
  <si>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</si>
  <si>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</si>
  <si>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</si>
  <si>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</si>
  <si>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</si>
  <si>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</si>
  <si>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</si>
  <si>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</si>
  <si>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</si>
  <si>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</si>
  <si>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</si>
  <si>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</si>
  <si>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</si>
  <si>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</si>
  <si>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</si>
  <si>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</si>
  <si>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</si>
  <si>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</si>
  <si>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</si>
  <si>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</si>
  <si>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</si>
  <si>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</si>
  <si>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</si>
  <si>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</si>
  <si>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</si>
  <si>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</si>
  <si>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</si>
  <si>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</si>
  <si>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</si>
  <si>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</si>
  <si>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</si>
  <si>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</si>
  <si>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</si>
  <si>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</si>
  <si>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</si>
  <si>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</si>
  <si>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</si>
  <si>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</si>
  <si>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</si>
  <si>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</si>
  <si>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</si>
  <si>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</si>
  <si>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</si>
  <si>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</si>
  <si>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</si>
  <si>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</si>
  <si>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</si>
  <si>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</si>
  <si>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</si>
  <si>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</si>
  <si>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</si>
  <si>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</si>
  <si>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</si>
  <si>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</si>
  <si>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</si>
  <si>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</si>
  <si>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</si>
  <si>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</si>
  <si>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</si>
  <si>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</si>
  <si>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</si>
  <si>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</si>
  <si>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</si>
  <si>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</si>
  <si>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</si>
  <si>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</si>
  <si>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</si>
  <si>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</si>
  <si>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</si>
  <si>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</si>
  <si>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</si>
  <si>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</si>
  <si>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</si>
  <si>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</si>
  <si>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</si>
  <si>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</si>
  <si>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</si>
  <si>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</si>
  <si>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</si>
  <si>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</si>
  <si>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</si>
  <si>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</si>
  <si>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</si>
  <si>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</si>
  <si>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</si>
  <si>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</si>
  <si>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</si>
  <si>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</si>
  <si>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</si>
  <si>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</si>
  <si>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</si>
  <si>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</si>
  <si>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</si>
  <si>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</si>
  <si>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</si>
  <si>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</si>
  <si>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</si>
  <si>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</si>
  <si>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</si>
  <si>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</si>
  <si>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</si>
  <si>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</si>
  <si>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</si>
  <si>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</si>
  <si>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</si>
  <si>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</si>
  <si>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</si>
  <si>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</si>
  <si>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</si>
  <si>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</si>
  <si>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</si>
  <si>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</si>
  <si>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</si>
  <si>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</si>
  <si>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</si>
  <si>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</si>
  <si>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</si>
  <si>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</si>
  <si>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</si>
  <si>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</si>
  <si>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</si>
  <si>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</si>
  <si>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</si>
  <si>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</si>
  <si>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</si>
  <si>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</si>
  <si>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</si>
  <si>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</si>
  <si>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</si>
  <si>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</si>
  <si>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</si>
  <si>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</si>
  <si>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</si>
  <si>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</si>
  <si>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</si>
  <si>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</si>
  <si>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</si>
  <si>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</si>
  <si>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</si>
  <si>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</si>
  <si>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</si>
  <si>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</si>
  <si>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</si>
  <si>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</si>
  <si>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</si>
  <si>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</si>
  <si>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</si>
  <si>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</si>
  <si>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</si>
  <si>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</si>
  <si>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</si>
  <si>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</si>
  <si>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</si>
  <si>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</si>
  <si>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</si>
  <si>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</si>
  <si>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</si>
  <si>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</si>
  <si>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</si>
  <si>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</si>
  <si>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</si>
  <si>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</si>
  <si>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</si>
  <si>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</si>
  <si>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</si>
  <si>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</si>
  <si>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</si>
  <si>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</si>
  <si>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</si>
  <si>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</si>
  <si>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</si>
  <si>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</si>
  <si>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</si>
  <si>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</si>
  <si>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</si>
  <si>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</si>
  <si>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</si>
  <si>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</si>
  <si>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</si>
  <si>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</si>
  <si>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</si>
  <si>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</si>
  <si>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</si>
  <si>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</si>
  <si>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</si>
  <si>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</si>
  <si>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</si>
  <si>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</si>
  <si>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</si>
  <si>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</si>
  <si>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</si>
  <si>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</si>
  <si>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</si>
  <si>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</si>
  <si>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</si>
  <si>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</si>
  <si>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</si>
  <si>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</si>
  <si>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</si>
  <si>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</si>
  <si>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</si>
  <si>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</si>
  <si>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</si>
  <si>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</si>
  <si>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</si>
  <si>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</si>
  <si>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</si>
  <si>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</si>
  <si>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</si>
  <si>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</si>
  <si>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</si>
  <si>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</si>
  <si>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</si>
  <si>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</si>
  <si>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</si>
  <si>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</si>
  <si>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</si>
  <si>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</si>
  <si>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</si>
  <si>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</si>
  <si>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</si>
  <si>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</si>
  <si>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</si>
  <si>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</si>
  <si>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</si>
  <si>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</si>
  <si>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</si>
  <si>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</si>
  <si>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</si>
  <si>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</si>
  <si>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</si>
  <si>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</si>
  <si>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</si>
  <si>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</si>
  <si>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</si>
  <si>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</si>
  <si>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</si>
  <si>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</si>
  <si>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</si>
  <si>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</si>
  <si>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</si>
  <si>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</si>
  <si>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</si>
  <si>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</si>
  <si>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</si>
  <si>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</si>
  <si>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</si>
  <si>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</si>
  <si>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</si>
  <si>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</si>
  <si>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</si>
  <si>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</si>
  <si>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</si>
  <si>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</si>
  <si>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</si>
  <si>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</si>
  <si>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</si>
  <si>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</si>
  <si>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</si>
  <si>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</si>
  <si>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</si>
  <si>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</si>
  <si>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</si>
  <si>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</si>
  <si>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</si>
  <si>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</si>
  <si>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</si>
  <si>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</si>
  <si>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</si>
  <si>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</si>
  <si>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</si>
  <si>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</si>
  <si>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</si>
  <si>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</si>
  <si>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</si>
  <si>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</si>
  <si>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</si>
  <si>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</si>
  <si>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</si>
  <si>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</si>
  <si>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</si>
  <si>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</si>
  <si>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</si>
  <si>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</si>
  <si>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</si>
  <si>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</si>
  <si>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</si>
  <si>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</si>
  <si>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</si>
  <si>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</si>
  <si>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</si>
  <si>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</si>
  <si>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</si>
  <si>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</si>
  <si>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</si>
  <si>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</si>
  <si>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</si>
  <si>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</si>
  <si>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</si>
  <si>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</si>
  <si>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</si>
  <si>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</si>
  <si>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</si>
  <si>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</si>
  <si>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</si>
  <si>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</si>
  <si>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</si>
  <si>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</si>
  <si>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</si>
  <si>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</si>
  <si>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</si>
  <si>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</si>
  <si>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</si>
  <si>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</si>
  <si>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</si>
  <si>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</si>
  <si>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</si>
  <si>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</si>
  <si>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</si>
  <si>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</si>
  <si>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</si>
  <si>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</si>
  <si>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</si>
  <si>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</si>
  <si>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</si>
  <si>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</si>
  <si>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</si>
  <si>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</si>
  <si>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</si>
  <si>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</si>
  <si>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</si>
  <si>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</si>
  <si>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</si>
  <si>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</si>
  <si>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</si>
  <si>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</si>
  <si>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</si>
  <si>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</si>
  <si>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</si>
  <si>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</si>
  <si>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</si>
  <si>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</si>
  <si>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</si>
  <si>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</si>
  <si>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</si>
  <si>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</si>
  <si>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</si>
  <si>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</si>
  <si>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</si>
  <si>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</si>
  <si>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</si>
  <si>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</si>
  <si>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</si>
  <si>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</si>
  <si>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</si>
  <si>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</si>
  <si>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</si>
  <si>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</si>
  <si>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</si>
  <si>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</si>
  <si>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</si>
  <si>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</si>
  <si>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</si>
  <si>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</si>
  <si>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</si>
  <si>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</si>
  <si>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</si>
  <si>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</si>
  <si>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</si>
  <si>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</si>
  <si>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</si>
  <si>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</si>
  <si>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</si>
  <si>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</si>
  <si>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</si>
  <si>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</si>
  <si>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</si>
  <si>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</si>
  <si>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</si>
  <si>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</si>
  <si>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</si>
  <si>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</si>
  <si>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</si>
  <si>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</si>
  <si>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</si>
  <si>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</si>
  <si>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</si>
  <si>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</si>
  <si>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</si>
  <si>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</si>
  <si>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</si>
  <si>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</si>
  <si>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</si>
  <si>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</si>
  <si>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</si>
  <si>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</si>
  <si>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</si>
  <si>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</si>
  <si>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</si>
  <si>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</si>
  <si>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</si>
  <si>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</si>
  <si>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</si>
  <si>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</si>
  <si>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</si>
  <si>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</si>
  <si>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</si>
  <si>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</si>
  <si>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</si>
  <si>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</si>
  <si>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</si>
  <si>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</si>
  <si>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</si>
  <si>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</si>
  <si>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</si>
  <si>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</si>
  <si>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</si>
  <si>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</si>
  <si>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</si>
  <si>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</si>
  <si>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</si>
  <si>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</si>
  <si>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</si>
  <si>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</si>
  <si>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</si>
  <si>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</si>
  <si>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</si>
  <si>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</si>
  <si>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</si>
  <si>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</si>
  <si>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</si>
  <si>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</si>
  <si>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</si>
  <si>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</si>
  <si>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</si>
  <si>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</si>
  <si>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</si>
  <si>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</si>
  <si>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</si>
  <si>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</si>
  <si>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</si>
  <si>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</si>
  <si>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</si>
  <si>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</si>
  <si>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</si>
  <si>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</si>
  <si>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</si>
  <si>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</si>
  <si>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</si>
  <si>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</si>
  <si>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</si>
  <si>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</si>
  <si>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</si>
  <si>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</si>
  <si>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</si>
  <si>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</si>
  <si>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</si>
  <si>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</si>
  <si>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</si>
  <si>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</si>
  <si>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</si>
  <si>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</si>
  <si>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</si>
  <si>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</si>
  <si>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</si>
  <si>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</si>
  <si>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</si>
  <si>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</si>
  <si>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</si>
  <si>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</si>
  <si>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</si>
  <si>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</si>
  <si>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</si>
  <si>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</si>
  <si>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</si>
  <si>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</si>
  <si>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</si>
  <si>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</si>
  <si>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</si>
  <si>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</si>
  <si>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</si>
  <si>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</si>
  <si>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</si>
  <si>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</si>
  <si>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</si>
  <si>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</si>
  <si>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</si>
  <si>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</si>
  <si>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</si>
  <si>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</si>
  <si>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</si>
  <si>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</si>
  <si>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</si>
  <si>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</si>
  <si>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</si>
  <si>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</si>
  <si>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</si>
  <si>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</si>
  <si>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</si>
  <si>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</si>
  <si>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</si>
  <si>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</si>
  <si>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</si>
  <si>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</si>
  <si>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</si>
  <si>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</si>
  <si>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</si>
  <si>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</si>
  <si>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</si>
  <si>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</si>
  <si>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</si>
  <si>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</si>
  <si>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</si>
  <si>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</si>
  <si>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</si>
  <si>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</si>
  <si>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</si>
  <si>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</si>
  <si>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</si>
  <si>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</si>
  <si>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</si>
  <si>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</si>
  <si>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</si>
  <si>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</si>
  <si>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</si>
  <si>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</si>
  <si>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</si>
  <si>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</si>
  <si>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</si>
  <si>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</si>
  <si>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</si>
  <si>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</si>
  <si>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</si>
  <si>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</si>
  <si>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</si>
  <si>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</si>
  <si>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</si>
  <si>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</si>
  <si>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</si>
  <si>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</si>
  <si>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</si>
  <si>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</si>
  <si>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</si>
  <si>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</si>
  <si>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</si>
  <si>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</si>
  <si>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</si>
  <si>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</si>
  <si>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</si>
  <si>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</si>
  <si>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</si>
  <si>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</si>
  <si>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</si>
  <si>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</si>
  <si>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</si>
  <si>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</si>
  <si>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</si>
  <si>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</si>
  <si>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</si>
  <si>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</si>
  <si>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</si>
  <si>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</si>
  <si>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</si>
  <si>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</si>
  <si>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</si>
  <si>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</si>
  <si>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</si>
  <si>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</si>
  <si>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</si>
  <si>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</si>
  <si>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</si>
  <si>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</si>
  <si>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</si>
  <si>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</si>
  <si>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</si>
  <si>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</si>
  <si>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</si>
  <si>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</si>
  <si>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</si>
  <si>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</si>
  <si>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</si>
  <si>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</si>
  <si>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</si>
  <si>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</si>
  <si>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</si>
  <si>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</si>
  <si>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</si>
  <si>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</si>
  <si>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</si>
  <si>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</si>
  <si>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</si>
  <si>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</si>
  <si>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</si>
  <si>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</si>
  <si>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</si>
  <si>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</si>
  <si>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</si>
  <si>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</si>
  <si>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</si>
  <si>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</si>
  <si>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</si>
  <si>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</si>
  <si>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</si>
  <si>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</si>
  <si>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</si>
  <si>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</si>
  <si>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</si>
  <si>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</si>
  <si>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</si>
  <si>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</si>
  <si>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</si>
  <si>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</si>
  <si>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</si>
  <si>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</si>
  <si>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</si>
  <si>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</si>
  <si>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</si>
  <si>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</si>
  <si>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</si>
  <si>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</si>
  <si>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</si>
  <si>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</si>
  <si>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</si>
  <si>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</si>
  <si>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</si>
  <si>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</si>
  <si>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</si>
  <si>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</si>
  <si>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</si>
  <si>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</si>
  <si>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</si>
  <si>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</si>
  <si>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</si>
  <si>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</si>
  <si>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</si>
  <si>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</si>
  <si>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</si>
  <si>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</si>
  <si>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</si>
  <si>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</si>
  <si>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</si>
  <si>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</si>
  <si>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</si>
  <si>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</si>
  <si>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</si>
  <si>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</si>
  <si>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</si>
  <si>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</si>
  <si>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</si>
  <si>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</si>
  <si>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</si>
  <si>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</si>
  <si>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</si>
  <si>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</si>
  <si>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</si>
  <si>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</si>
  <si>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</si>
  <si>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</si>
  <si>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</si>
  <si>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</si>
  <si>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</si>
  <si>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</si>
  <si>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</si>
  <si>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</si>
  <si>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</si>
  <si>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</si>
  <si>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</si>
  <si>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</si>
  <si>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</si>
  <si>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</si>
  <si>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</si>
  <si>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</si>
  <si>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</si>
  <si>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</si>
  <si>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</si>
  <si>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</si>
  <si>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</si>
  <si>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</si>
  <si>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</si>
  <si>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</si>
  <si>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</si>
  <si>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</si>
  <si>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</si>
  <si>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</si>
  <si>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</si>
  <si>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</si>
  <si>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</si>
  <si>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</si>
  <si>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</si>
  <si>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</si>
  <si>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</si>
  <si>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</si>
  <si>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</si>
  <si>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</si>
  <si>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</si>
  <si>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</si>
  <si>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</si>
  <si>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</si>
  <si>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</si>
  <si>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</si>
  <si>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</si>
  <si>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</si>
  <si>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</si>
  <si>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</si>
  <si>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</si>
  <si>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</si>
  <si>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</si>
  <si>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</si>
  <si>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</si>
  <si>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</si>
  <si>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</si>
  <si>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</si>
  <si>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</si>
  <si>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</si>
  <si>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</si>
  <si>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</si>
  <si>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</si>
  <si>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</si>
  <si>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</si>
  <si>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</si>
  <si>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</si>
  <si>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</si>
  <si>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</si>
  <si>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</si>
  <si>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</si>
  <si>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</si>
  <si>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</si>
  <si>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</si>
  <si>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</si>
  <si>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</si>
  <si>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</si>
  <si>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</si>
  <si>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</si>
  <si>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</si>
  <si>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</si>
  <si>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</si>
  <si>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</si>
  <si>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</si>
  <si>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</si>
  <si>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</si>
  <si>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</si>
  <si>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</si>
  <si>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</si>
  <si>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</si>
  <si>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</si>
  <si>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</si>
  <si>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</si>
  <si>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</si>
  <si>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</si>
  <si>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</si>
  <si>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</si>
  <si>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</si>
  <si>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</si>
  <si>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</si>
  <si>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</si>
  <si>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</si>
  <si>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</si>
  <si>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</si>
  <si>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</si>
  <si>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</si>
  <si>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</si>
  <si>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</si>
  <si>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</si>
  <si>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</si>
  <si>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</si>
  <si>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</si>
  <si>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</si>
  <si>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</si>
  <si>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</si>
  <si>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</si>
  <si>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</si>
  <si>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</si>
  <si>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</si>
  <si>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</si>
  <si>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</si>
  <si>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</si>
  <si>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</si>
  <si>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</si>
  <si>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</si>
  <si>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</si>
  <si>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</si>
  <si>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</si>
  <si>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</si>
  <si>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</si>
  <si>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</si>
  <si>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</si>
  <si>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</si>
  <si>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</si>
  <si>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</si>
  <si>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</si>
  <si>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</si>
  <si>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</si>
  <si>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</si>
  <si>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</si>
  <si>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</si>
  <si>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</si>
  <si>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</si>
  <si>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</si>
  <si>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</si>
  <si>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</si>
  <si>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</si>
  <si>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</si>
  <si>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</si>
  <si>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</si>
  <si>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</si>
  <si>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</si>
  <si>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</si>
  <si>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</si>
  <si>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</si>
  <si>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</si>
  <si>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</si>
  <si>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</si>
  <si>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</si>
  <si>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</si>
  <si>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</si>
  <si>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</si>
  <si>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</si>
  <si>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</si>
  <si>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</si>
  <si>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</si>
  <si>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</si>
  <si>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</si>
  <si>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</si>
  <si>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</si>
  <si>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</si>
  <si>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</si>
  <si>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</si>
  <si>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</si>
  <si>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</si>
  <si>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</si>
  <si>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</si>
  <si>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</si>
  <si>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</si>
  <si>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</si>
  <si>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</si>
  <si>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</si>
  <si>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</si>
  <si>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</si>
  <si>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</si>
  <si>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</si>
  <si>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</si>
  <si>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</si>
  <si>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</si>
  <si>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</si>
  <si>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</si>
  <si>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</si>
  <si>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</si>
  <si>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</si>
  <si>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</si>
  <si>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</si>
  <si>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</si>
  <si>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</si>
  <si>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</si>
  <si>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</si>
  <si>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</si>
  <si>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</si>
  <si>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</si>
  <si>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</si>
  <si>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</si>
  <si>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</si>
  <si>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</si>
  <si>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</si>
  <si>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</si>
  <si>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</si>
  <si>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</si>
  <si>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</si>
  <si>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</si>
  <si>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</si>
  <si>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</si>
  <si>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</si>
  <si>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</si>
  <si>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</si>
  <si>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</si>
  <si>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</si>
  <si>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</si>
  <si>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</si>
  <si>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</si>
  <si>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</si>
  <si>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</si>
  <si>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</si>
  <si>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</si>
  <si>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</si>
  <si>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</si>
  <si>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</si>
  <si>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</si>
  <si>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</si>
  <si>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</si>
  <si>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</si>
  <si>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</si>
  <si>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</si>
  <si>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</si>
  <si>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</si>
  <si>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</si>
  <si>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</si>
  <si>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</si>
  <si>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</si>
  <si>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</si>
  <si>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</si>
  <si>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</si>
  <si>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</si>
  <si>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</si>
  <si>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</si>
  <si>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</si>
  <si>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</si>
  <si>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</si>
  <si>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</si>
  <si>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</si>
  <si>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</si>
  <si>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</si>
  <si>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</si>
  <si>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</si>
  <si>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</si>
  <si>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</si>
  <si>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</si>
  <si>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</si>
  <si>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</si>
  <si>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</si>
  <si>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</si>
  <si>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</si>
  <si>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</si>
  <si>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</si>
  <si>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</si>
  <si>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</si>
  <si>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</si>
  <si>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</si>
  <si>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</si>
  <si>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</si>
  <si>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</si>
  <si>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</si>
  <si>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</si>
  <si>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</si>
  <si>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</si>
  <si>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</si>
  <si>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</si>
  <si>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</si>
  <si>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</si>
  <si>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</si>
  <si>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</si>
  <si>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</si>
  <si>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</si>
  <si>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</si>
  <si>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</si>
  <si>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</si>
  <si>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</si>
  <si>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</si>
  <si>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</si>
  <si>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</si>
  <si>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</si>
  <si>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</si>
  <si>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</si>
  <si>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</si>
  <si>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</si>
  <si>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</si>
  <si>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</si>
  <si>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</si>
  <si>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</si>
  <si>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</si>
  <si>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</si>
  <si>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</si>
  <si>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</si>
  <si>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</si>
  <si>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</si>
  <si>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</si>
  <si>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</si>
  <si>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</si>
  <si>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</si>
  <si>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</si>
  <si>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</si>
  <si>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</si>
  <si>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</si>
  <si>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</si>
  <si>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</si>
  <si>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</si>
  <si>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</si>
  <si>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</si>
  <si>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</si>
  <si>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</si>
  <si>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</si>
  <si>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</si>
  <si>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</si>
  <si>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</si>
  <si>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</si>
  <si>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</si>
  <si>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</si>
  <si>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</si>
  <si>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</si>
  <si>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</si>
  <si>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</si>
  <si>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</si>
  <si>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</si>
  <si>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</si>
  <si>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</si>
  <si>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</si>
  <si>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</si>
  <si>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</si>
  <si>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</si>
  <si>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</si>
  <si>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</si>
  <si>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</si>
  <si>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</si>
  <si>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</si>
  <si>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</si>
  <si>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</si>
  <si>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</si>
  <si>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</si>
  <si>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</si>
  <si>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</si>
  <si>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</si>
  <si>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</si>
  <si>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</si>
  <si>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</si>
  <si>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</si>
  <si>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</si>
  <si>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</si>
  <si>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</si>
  <si>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</si>
  <si>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</si>
  <si>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</si>
  <si>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</si>
  <si>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</si>
  <si>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</si>
  <si>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</si>
  <si>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</si>
  <si>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</si>
  <si>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</si>
  <si>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</si>
  <si>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</si>
  <si>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</si>
  <si>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</si>
  <si>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</si>
  <si>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</si>
  <si>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</si>
  <si>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</si>
  <si>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</si>
  <si>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</si>
  <si>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</si>
  <si>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</si>
  <si>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</si>
  <si>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</si>
  <si>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</si>
  <si>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</si>
  <si>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</si>
  <si>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</si>
  <si>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</si>
  <si>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</si>
  <si>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</si>
  <si>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</si>
  <si>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</si>
  <si>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</si>
  <si>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</si>
  <si>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</si>
  <si>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</si>
  <si>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</si>
  <si>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</si>
  <si>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</si>
  <si>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</si>
  <si>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</si>
  <si>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</si>
  <si>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</si>
  <si>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</si>
  <si>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</si>
  <si>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</si>
  <si>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</si>
  <si>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</si>
  <si>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</si>
  <si>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</si>
  <si>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</si>
  <si>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</si>
  <si>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</si>
  <si>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</si>
  <si>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</si>
  <si>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</si>
  <si>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</si>
  <si>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</si>
  <si>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</si>
  <si>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</si>
  <si>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</si>
  <si>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</si>
  <si>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</si>
  <si>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</si>
  <si>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</si>
  <si>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</si>
  <si>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</si>
  <si>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</si>
  <si>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</si>
  <si>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</si>
  <si>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</si>
  <si>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</si>
  <si>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</si>
  <si>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</si>
  <si>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</si>
  <si>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</si>
  <si>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</si>
  <si>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</si>
  <si>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</si>
  <si>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</si>
  <si>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</si>
  <si>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</si>
  <si>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</si>
  <si>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</si>
  <si>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</si>
  <si>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</si>
  <si>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</si>
  <si>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</si>
  <si>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</si>
  <si>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</si>
  <si>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</si>
  <si>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</si>
  <si>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</si>
  <si>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</si>
  <si>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</si>
  <si>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</si>
  <si>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</si>
  <si>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</si>
  <si>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</si>
  <si>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</si>
  <si>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</si>
  <si>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</si>
  <si>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</si>
  <si>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</si>
  <si>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</si>
  <si>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</si>
  <si>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</si>
  <si>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</si>
  <si>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</si>
  <si>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</si>
  <si>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</si>
  <si>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</si>
  <si>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</si>
  <si>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</si>
  <si>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</si>
  <si>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</si>
  <si>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</si>
  <si>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</si>
  <si>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</si>
  <si>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</si>
  <si>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</si>
  <si>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</si>
  <si>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</si>
  <si>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</si>
  <si>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</si>
  <si>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</si>
  <si>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</si>
  <si>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</si>
  <si>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</si>
  <si>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</si>
  <si>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</si>
  <si>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</si>
  <si>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</si>
  <si>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</si>
  <si>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</si>
  <si>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</si>
  <si>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</si>
  <si>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</si>
  <si>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</si>
  <si>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</si>
  <si>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</si>
  <si>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</si>
  <si>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</si>
  <si>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</si>
  <si>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</si>
  <si>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</si>
  <si>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</si>
  <si>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</si>
  <si>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</si>
  <si>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</si>
  <si>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</si>
  <si>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</si>
  <si>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</si>
  <si>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</si>
  <si>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</si>
  <si>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</si>
  <si>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</si>
  <si>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</si>
  <si>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</si>
  <si>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</si>
  <si>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</si>
  <si>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</si>
  <si>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</si>
  <si>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</si>
  <si>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</si>
  <si>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</si>
  <si>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</si>
  <si>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</si>
  <si>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</si>
  <si>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</si>
  <si>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</si>
  <si>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</si>
  <si>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</si>
  <si>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</si>
  <si>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</si>
  <si>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</si>
  <si>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</si>
  <si>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</si>
  <si>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</si>
  <si>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</si>
  <si>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</si>
  <si>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</si>
  <si>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</si>
  <si>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</si>
  <si>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</si>
  <si>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</si>
  <si>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</si>
  <si>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</si>
  <si>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</si>
  <si>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</si>
  <si>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</si>
  <si>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</si>
  <si>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</si>
  <si>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</si>
  <si>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</si>
  <si>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</si>
  <si>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</si>
  <si>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</si>
  <si>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</si>
  <si>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</si>
  <si>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</si>
  <si>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</si>
  <si>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</si>
  <si>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</si>
  <si>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</si>
  <si>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</si>
  <si>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</si>
  <si>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</si>
  <si>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</si>
  <si>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</si>
  <si>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</si>
  <si>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</si>
  <si>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</si>
  <si>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</si>
  <si>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</si>
  <si>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</si>
  <si>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</si>
  <si>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</si>
  <si>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</si>
  <si>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</si>
  <si>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</si>
  <si>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</si>
  <si>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</si>
  <si>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</si>
  <si>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</si>
  <si>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</si>
  <si>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</si>
  <si>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</si>
  <si>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</si>
  <si>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</si>
  <si>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</si>
  <si>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</si>
  <si>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</si>
  <si>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</si>
  <si>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</si>
  <si>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</si>
  <si>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</si>
  <si>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</si>
  <si>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</si>
  <si>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</si>
  <si>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</si>
  <si>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</si>
  <si>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</si>
  <si>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</si>
  <si>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</si>
  <si>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</si>
  <si>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</si>
  <si>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</si>
  <si>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</si>
  <si>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</si>
  <si>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</si>
  <si>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</si>
  <si>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</si>
  <si>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</si>
  <si>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</si>
  <si>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</si>
  <si>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</si>
  <si>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</si>
  <si>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</si>
  <si>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</si>
  <si>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</si>
  <si>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</si>
  <si>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</si>
  <si>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</si>
  <si>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</si>
  <si>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</si>
  <si>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</si>
  <si>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</si>
  <si>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</si>
  <si>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</si>
  <si>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</si>
  <si>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</si>
  <si>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</si>
  <si>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</si>
  <si>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</si>
  <si>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</si>
  <si>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</si>
  <si>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</si>
  <si>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</si>
  <si>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</si>
  <si>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</si>
  <si>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</si>
  <si>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</si>
  <si>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</si>
  <si>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</si>
  <si>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</si>
  <si>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</si>
  <si>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</si>
  <si>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</si>
  <si>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</si>
  <si>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</si>
  <si>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</si>
  <si>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</si>
  <si>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</si>
  <si>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</si>
  <si>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</si>
  <si>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</si>
  <si>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</si>
  <si>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</si>
  <si>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</si>
  <si>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</si>
  <si>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</si>
  <si>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</si>
  <si>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</si>
  <si>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</si>
  <si>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</si>
  <si>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</si>
  <si>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</si>
  <si>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</si>
  <si>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</si>
  <si>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</si>
  <si>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</si>
  <si>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</si>
  <si>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</si>
  <si>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</si>
  <si>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</si>
  <si>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</si>
  <si>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</si>
  <si>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</si>
  <si>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</si>
  <si>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</si>
  <si>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</si>
  <si>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</si>
  <si>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</si>
  <si>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</si>
  <si>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</si>
  <si>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</si>
  <si>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</si>
  <si>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</si>
  <si>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</si>
  <si>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</si>
  <si>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</si>
  <si>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</si>
  <si>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</si>
  <si>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</si>
  <si>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</si>
  <si>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</si>
  <si>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</si>
  <si>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</si>
  <si>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</si>
  <si>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</si>
  <si>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</si>
  <si>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</si>
  <si>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</si>
  <si>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</si>
  <si>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</si>
  <si>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</si>
  <si>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</si>
  <si>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</si>
  <si>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</si>
  <si>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</si>
  <si>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</si>
  <si>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</si>
  <si>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</si>
  <si>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</si>
  <si>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</si>
  <si>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</si>
  <si>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</si>
  <si>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</si>
  <si>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</si>
  <si>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</si>
  <si>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</si>
  <si>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</si>
  <si>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</si>
  <si>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</si>
  <si>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</si>
  <si>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</si>
  <si>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</si>
  <si>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</si>
  <si>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</si>
  <si>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</si>
  <si>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</si>
  <si>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</si>
  <si>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</si>
  <si>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</si>
  <si>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</si>
  <si>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</si>
  <si>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</si>
  <si>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</si>
  <si>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</si>
  <si>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</si>
  <si>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</si>
  <si>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</si>
  <si>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</si>
  <si>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</si>
  <si>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</si>
  <si>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</si>
  <si>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</si>
  <si>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</si>
  <si>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</si>
  <si>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</si>
  <si>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</si>
  <si>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</si>
  <si>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</si>
  <si>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</si>
  <si>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</si>
  <si>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</si>
  <si>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</si>
  <si>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</si>
  <si>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</si>
  <si>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</si>
  <si>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</si>
  <si>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</si>
  <si>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</si>
  <si>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</si>
  <si>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</si>
  <si>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</si>
  <si>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</si>
  <si>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</si>
  <si>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</si>
  <si>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</si>
  <si>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</si>
  <si>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</si>
  <si>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</si>
  <si>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</si>
  <si>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</si>
  <si>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</si>
  <si>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</si>
  <si>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</si>
  <si>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</si>
  <si>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</si>
  <si>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</si>
  <si>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</si>
  <si>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</si>
  <si>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</si>
  <si>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</si>
  <si>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</si>
  <si>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</si>
  <si>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</si>
  <si>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</si>
  <si>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</si>
  <si>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</si>
  <si>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</si>
  <si>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</si>
  <si>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</si>
  <si>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</si>
  <si>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</si>
  <si>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</si>
  <si>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</si>
  <si>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</si>
  <si>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</si>
  <si>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</si>
  <si>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</si>
  <si>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</si>
  <si>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</si>
  <si>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</si>
  <si>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</si>
  <si>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</si>
  <si>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</si>
  <si>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</si>
  <si>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</si>
  <si>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</si>
  <si>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</si>
  <si>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</si>
  <si>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</si>
  <si>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</si>
  <si>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</si>
  <si>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</si>
  <si>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</si>
  <si>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</si>
  <si>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</si>
  <si>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</si>
  <si>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</si>
  <si>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</si>
  <si>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</si>
  <si>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</si>
  <si>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</si>
  <si>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</si>
  <si>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</si>
  <si>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</si>
  <si>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</si>
  <si>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</si>
  <si>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</si>
  <si>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</si>
  <si>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</si>
  <si>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</si>
  <si>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</si>
  <si>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</si>
  <si>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</si>
  <si>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</si>
  <si>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</si>
  <si>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</si>
  <si>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</si>
  <si>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</si>
  <si>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</si>
  <si>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</si>
  <si>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</si>
  <si>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</si>
  <si>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</si>
  <si>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</si>
  <si>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</si>
  <si>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</si>
  <si>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</si>
  <si>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</si>
  <si>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</si>
  <si>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</si>
  <si>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</si>
  <si>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</si>
  <si>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</si>
  <si>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</si>
  <si>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</si>
  <si>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</si>
  <si>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</si>
  <si>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</si>
  <si>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</si>
  <si>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</si>
  <si>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</si>
  <si>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</si>
  <si>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</si>
  <si>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</si>
  <si>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</si>
  <si>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</si>
  <si>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</si>
  <si>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</si>
  <si>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</si>
  <si>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</si>
  <si>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</si>
  <si>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</si>
  <si>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</si>
  <si>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</si>
  <si>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</si>
  <si>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</si>
  <si>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</si>
  <si>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</si>
  <si>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</si>
  <si>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</si>
  <si>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</si>
  <si>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</si>
  <si>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</si>
  <si>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</si>
  <si>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</si>
  <si>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</si>
  <si>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</si>
  <si>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</si>
  <si>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</si>
  <si>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</si>
  <si>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</si>
  <si>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</si>
  <si>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</si>
  <si>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</si>
  <si>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</si>
  <si>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</si>
  <si>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</si>
  <si>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</si>
  <si>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</si>
  <si>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</si>
  <si>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</si>
  <si>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</si>
  <si>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</si>
  <si>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</si>
  <si>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</si>
  <si>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</si>
  <si>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</si>
  <si>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</si>
  <si>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</si>
  <si>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</si>
  <si>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</si>
  <si>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</si>
  <si>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</si>
  <si>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</si>
  <si>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</si>
  <si>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</si>
  <si>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</si>
  <si>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</si>
  <si>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</si>
  <si>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</si>
  <si>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</si>
  <si>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</si>
  <si>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</si>
  <si>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</si>
  <si>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</si>
  <si>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</si>
  <si>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</si>
  <si>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</si>
  <si>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</si>
  <si>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</si>
  <si>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</si>
  <si>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</si>
  <si>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</si>
  <si>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</si>
  <si>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</si>
  <si>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</si>
  <si>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</si>
  <si>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</si>
  <si>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</si>
  <si>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</si>
  <si>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</si>
  <si>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</si>
  <si>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</si>
  <si>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</si>
  <si>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</si>
  <si>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</si>
  <si>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</si>
  <si>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</si>
  <si>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</si>
  <si>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</si>
  <si>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</si>
  <si>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</si>
  <si>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</si>
  <si>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</si>
  <si>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</si>
  <si>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</si>
  <si>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</si>
  <si>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</si>
  <si>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</si>
  <si>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</si>
  <si>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</si>
  <si>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</si>
  <si>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</si>
  <si>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</si>
  <si>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</si>
  <si>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</si>
  <si>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</si>
  <si>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</si>
  <si>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</si>
  <si>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</si>
  <si>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</si>
  <si>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</si>
  <si>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</si>
  <si>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</si>
  <si>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</si>
  <si>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</si>
  <si>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</si>
  <si>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</si>
  <si>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</si>
  <si>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</si>
  <si>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</si>
  <si>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</si>
  <si>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</si>
  <si>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</si>
  <si>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</si>
  <si>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</si>
  <si>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</si>
  <si>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</si>
  <si>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</si>
  <si>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</si>
  <si>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</si>
  <si>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</si>
  <si>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</si>
  <si>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</si>
  <si>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</si>
  <si>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</si>
  <si>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</si>
  <si>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</si>
  <si>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</si>
  <si>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</si>
  <si>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</si>
  <si>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</si>
  <si>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</si>
  <si>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</si>
  <si>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</si>
  <si>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</si>
  <si>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</si>
  <si>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</si>
  <si>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</si>
  <si>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</si>
  <si>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</si>
  <si>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</si>
  <si>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</si>
  <si>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</si>
  <si>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</si>
  <si>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</si>
  <si>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</si>
  <si>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</si>
  <si>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</si>
  <si>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</si>
  <si>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</si>
  <si>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</si>
  <si>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</si>
  <si>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</si>
  <si>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</si>
  <si>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</si>
  <si>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</si>
  <si>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</si>
  <si>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</si>
  <si>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</si>
  <si>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</si>
  <si>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</si>
  <si>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</si>
  <si>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</si>
  <si>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</si>
  <si>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</si>
  <si>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</si>
  <si>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</si>
  <si>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</si>
  <si>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</si>
  <si>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</si>
  <si>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</si>
  <si>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</si>
  <si>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</si>
  <si>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</si>
  <si>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</si>
  <si>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</si>
  <si>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</si>
  <si>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</si>
  <si>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</si>
  <si>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</si>
  <si>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</si>
  <si>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</si>
  <si>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</si>
  <si>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</si>
  <si>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</si>
  <si>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</si>
  <si>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</si>
  <si>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</si>
  <si>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</si>
  <si>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</si>
  <si>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</si>
  <si>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</si>
  <si>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</si>
  <si>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</si>
  <si>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</si>
  <si>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</si>
  <si>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</si>
  <si>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</si>
  <si>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</si>
  <si>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</si>
  <si>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</si>
  <si>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</si>
  <si>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</si>
  <si>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</si>
  <si>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</si>
  <si>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</si>
  <si>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</si>
  <si>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</si>
  <si>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</si>
  <si>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</si>
  <si>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</si>
  <si>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</si>
  <si>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</si>
  <si>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</si>
  <si>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</si>
  <si>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</si>
  <si>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</si>
  <si>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</si>
  <si>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</si>
  <si>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</si>
  <si>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</si>
  <si>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</si>
  <si>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</si>
  <si>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</si>
  <si>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</si>
  <si>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</si>
  <si>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</si>
  <si>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</si>
  <si>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</si>
  <si>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</si>
  <si>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</si>
  <si>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</si>
  <si>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</si>
  <si>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</si>
  <si>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</si>
  <si>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</si>
  <si>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</si>
  <si>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</si>
  <si>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</si>
  <si>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</si>
  <si>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</si>
  <si>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</si>
  <si>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</si>
  <si>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</si>
  <si>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</si>
  <si>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</si>
  <si>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</si>
  <si>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</si>
  <si>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</si>
  <si>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</si>
  <si>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</si>
  <si>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</si>
  <si>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</si>
  <si>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</si>
  <si>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</si>
  <si>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</si>
  <si>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</si>
  <si>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</si>
  <si>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</si>
  <si>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</si>
  <si>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</si>
  <si>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</si>
  <si>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</si>
  <si>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</si>
  <si>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</si>
  <si>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</si>
  <si>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</si>
  <si>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</si>
  <si>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</si>
  <si>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</si>
  <si>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</si>
  <si>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</si>
  <si>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</si>
  <si>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</si>
  <si>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</si>
  <si>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</si>
  <si>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</si>
  <si>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</si>
  <si>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</si>
  <si>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</si>
  <si>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</si>
  <si>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</si>
  <si>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</si>
  <si>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</si>
  <si>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</si>
  <si>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</si>
  <si>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</si>
  <si>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</si>
  <si>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</si>
  <si>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</si>
  <si>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</si>
  <si>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</si>
  <si>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</si>
  <si>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</si>
  <si>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</si>
  <si>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</si>
  <si>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</si>
  <si>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</si>
  <si>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</si>
  <si>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</si>
  <si>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</si>
  <si>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</si>
  <si>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</si>
  <si>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</si>
  <si>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</si>
  <si>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</si>
  <si>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</si>
  <si>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</si>
  <si>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</si>
  <si>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</si>
  <si>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</si>
  <si>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</si>
  <si>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</si>
  <si>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</si>
  <si>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</si>
  <si>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</si>
  <si>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</si>
  <si>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</si>
  <si>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</si>
  <si>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</si>
  <si>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</si>
  <si>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</si>
  <si>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</si>
  <si>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</si>
  <si>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</si>
  <si>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</si>
  <si>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</si>
  <si>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</si>
  <si>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</si>
  <si>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</si>
  <si>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</si>
  <si>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</si>
  <si>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</si>
  <si>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</si>
  <si>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</si>
  <si>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</si>
  <si>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</si>
  <si>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</si>
  <si>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</si>
  <si>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</si>
  <si>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</si>
  <si>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</si>
  <si>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</si>
  <si>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</si>
  <si>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</si>
  <si>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</si>
  <si>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</si>
  <si>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</si>
  <si>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</si>
  <si>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</si>
  <si>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</si>
  <si>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</si>
  <si>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</si>
  <si>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</si>
  <si>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</si>
  <si>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</si>
  <si>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</si>
  <si>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</si>
  <si>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</si>
  <si>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</si>
  <si>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</si>
  <si>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</si>
  <si>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</si>
  <si>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</si>
  <si>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</si>
  <si>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</si>
  <si>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</si>
  <si>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</si>
  <si>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</si>
  <si>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</si>
  <si>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</si>
  <si>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</si>
  <si>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</si>
  <si>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</si>
  <si>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</si>
  <si>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</si>
  <si>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</si>
  <si>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</si>
  <si>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</si>
  <si>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</si>
  <si>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</si>
  <si>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</si>
  <si>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</si>
  <si>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</si>
  <si>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</si>
  <si>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</si>
  <si>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</si>
  <si>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</si>
  <si>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</si>
  <si>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</si>
  <si>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</si>
  <si>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</si>
  <si>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</si>
  <si>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</si>
  <si>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</si>
  <si>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</si>
  <si>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</si>
  <si>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</si>
  <si>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</si>
  <si>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</si>
  <si>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</si>
  <si>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</si>
  <si>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</si>
  <si>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</si>
  <si>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</si>
  <si>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</si>
  <si>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</si>
  <si>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</si>
  <si>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</si>
  <si>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</si>
  <si>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</si>
  <si>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</si>
  <si>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</si>
  <si>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</si>
  <si>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</si>
  <si>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</si>
  <si>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</si>
  <si>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</si>
  <si>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</si>
  <si>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</si>
  <si>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</si>
  <si>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</si>
  <si>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</si>
  <si>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</si>
  <si>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</si>
  <si>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</si>
  <si>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</si>
  <si>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</si>
  <si>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</si>
  <si>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</si>
  <si>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</si>
  <si>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</si>
  <si>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</si>
  <si>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</si>
  <si>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</si>
  <si>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</si>
  <si>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</si>
  <si>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</si>
  <si>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</si>
  <si>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</si>
  <si>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</si>
  <si>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</si>
  <si>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</si>
  <si>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</si>
  <si>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</si>
  <si>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</si>
  <si>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</si>
  <si>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</si>
  <si>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</si>
  <si>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</si>
  <si>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</si>
  <si>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</si>
  <si>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</si>
  <si>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</si>
  <si>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</si>
  <si>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</si>
  <si>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</si>
  <si>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</si>
  <si>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</si>
  <si>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</si>
  <si>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</si>
  <si>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</si>
  <si>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</si>
  <si>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</si>
  <si>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</si>
  <si>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</si>
  <si>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</si>
  <si>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</si>
  <si>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</si>
  <si>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</si>
  <si>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</si>
  <si>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</si>
  <si>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</si>
  <si>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</si>
  <si>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</si>
  <si>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</si>
  <si>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</si>
  <si>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</si>
  <si>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</si>
  <si>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</si>
  <si>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</si>
  <si>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</si>
  <si>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</si>
  <si>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</si>
  <si>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</si>
  <si>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</si>
  <si>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</si>
  <si>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</si>
  <si>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</si>
  <si>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</si>
  <si>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</si>
  <si>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</si>
  <si>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</si>
  <si>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</si>
  <si>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</si>
  <si>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</si>
  <si>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</si>
  <si>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</si>
  <si>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</si>
  <si>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</si>
  <si>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</si>
  <si>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</si>
  <si>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</si>
  <si>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</si>
  <si>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</si>
  <si>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</si>
  <si>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</si>
  <si>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</si>
  <si>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</si>
  <si>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</si>
  <si>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</si>
  <si>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</si>
  <si>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</si>
  <si>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</si>
  <si>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</si>
  <si>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</si>
  <si>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</si>
  <si>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</si>
  <si>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</si>
  <si>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</si>
  <si>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</si>
  <si>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</si>
  <si>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</si>
  <si>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</si>
  <si>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</si>
  <si>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</si>
  <si>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</si>
  <si>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</si>
  <si>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</si>
  <si>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</si>
  <si>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</si>
  <si>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</si>
  <si>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</si>
  <si>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</si>
  <si>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</si>
  <si>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</si>
  <si>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</si>
  <si>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</si>
  <si>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</si>
  <si>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</si>
  <si>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</si>
  <si>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</si>
  <si>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</si>
  <si>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</si>
  <si>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</si>
  <si>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</si>
  <si>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</si>
  <si>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</si>
  <si>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</si>
  <si>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</si>
  <si>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</si>
  <si>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</si>
  <si>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</si>
  <si>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</si>
  <si>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</si>
  <si>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</si>
  <si>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</si>
  <si>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</si>
  <si>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</si>
  <si>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</si>
  <si>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</si>
  <si>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</si>
  <si>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</si>
  <si>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</si>
  <si>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</si>
  <si>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</si>
  <si>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</si>
  <si>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</si>
  <si>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</si>
  <si>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</si>
  <si>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</si>
  <si>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</si>
  <si>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</si>
  <si>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</si>
  <si>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</si>
  <si>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</si>
  <si>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</si>
  <si>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</si>
  <si>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</si>
  <si>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</si>
  <si>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</si>
  <si>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</si>
  <si>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</si>
  <si>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</si>
  <si>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</si>
  <si>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</si>
  <si>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</si>
  <si>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</si>
  <si>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</si>
  <si>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</si>
  <si>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</si>
  <si>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</si>
  <si>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</si>
  <si>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</si>
  <si>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</si>
  <si>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</si>
  <si>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</si>
  <si>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</si>
  <si>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</si>
  <si>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</si>
  <si>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</si>
  <si>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</si>
  <si>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</si>
  <si>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</si>
  <si>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</si>
  <si>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</si>
  <si>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</si>
  <si>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</si>
  <si>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</si>
  <si>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</si>
  <si>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</si>
  <si>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</si>
  <si>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</si>
  <si>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</si>
  <si>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</si>
  <si>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</si>
  <si>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</si>
  <si>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</si>
  <si>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</si>
  <si>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</si>
  <si>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</si>
  <si>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</si>
  <si>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</si>
  <si>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</si>
  <si>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</si>
  <si>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</si>
  <si>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</si>
  <si>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</si>
  <si>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</si>
  <si>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</si>
  <si>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</si>
  <si>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</si>
  <si>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</si>
  <si>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</si>
  <si>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</si>
  <si>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</si>
  <si>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</si>
  <si>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</si>
  <si>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</si>
  <si>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</si>
  <si>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</si>
  <si>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</si>
  <si>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</si>
  <si>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</si>
  <si>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</si>
  <si>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</si>
  <si>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</si>
  <si>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</si>
  <si>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</si>
  <si>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</si>
  <si>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</si>
  <si>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</si>
  <si>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</si>
  <si>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</si>
  <si>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</si>
  <si>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</si>
  <si>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</si>
  <si>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</si>
  <si>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</si>
  <si>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</si>
  <si>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</si>
  <si>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</si>
  <si>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</si>
  <si>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</si>
  <si>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</si>
  <si>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</si>
  <si>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</si>
  <si>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</si>
  <si>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</si>
  <si>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</si>
  <si>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</si>
  <si>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</si>
  <si>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</si>
  <si>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</si>
  <si>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</si>
  <si>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</si>
  <si>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</si>
  <si>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</si>
  <si>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</si>
  <si>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</si>
  <si>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</si>
  <si>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</si>
  <si>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</si>
  <si>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</si>
  <si>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</si>
  <si>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</si>
  <si>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</si>
  <si>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</si>
  <si>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</si>
  <si>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</si>
  <si>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</si>
  <si>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</si>
  <si>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</si>
  <si>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</si>
  <si>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</si>
  <si>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</si>
  <si>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</si>
  <si>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</si>
  <si>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</si>
  <si>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</si>
  <si>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</si>
  <si>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</si>
  <si>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</si>
  <si>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</si>
  <si>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</si>
  <si>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</si>
  <si>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</si>
  <si>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</si>
  <si>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</si>
  <si>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</si>
  <si>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</si>
  <si>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</si>
  <si>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</si>
  <si>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</si>
  <si>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</si>
  <si>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</si>
  <si>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</si>
  <si>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</si>
  <si>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</si>
  <si>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</si>
  <si>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</si>
  <si>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</si>
  <si>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</si>
  <si>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</si>
  <si>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</si>
  <si>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</si>
  <si>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</si>
  <si>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</si>
  <si>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</si>
  <si>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</si>
  <si>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</si>
  <si>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</si>
  <si>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</si>
  <si>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</si>
  <si>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</si>
  <si>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</si>
  <si>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</si>
  <si>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</si>
  <si>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</si>
  <si>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</si>
  <si>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</si>
  <si>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</si>
  <si>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</si>
  <si>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</si>
  <si>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</si>
  <si>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</si>
  <si>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</si>
  <si>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</si>
  <si>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</si>
  <si>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</si>
  <si>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</si>
  <si>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</si>
  <si>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</si>
  <si>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</si>
  <si>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</si>
  <si>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</si>
  <si>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</si>
  <si>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</si>
  <si>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</si>
  <si>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</si>
  <si>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</si>
  <si>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</si>
  <si>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</si>
  <si>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</si>
  <si>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</si>
  <si>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</si>
  <si>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</si>
  <si>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</si>
  <si>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</si>
  <si>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</si>
  <si>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</si>
  <si>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</si>
  <si>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</si>
  <si>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</si>
  <si>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</si>
  <si>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</si>
  <si>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</si>
  <si>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</si>
  <si>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</si>
  <si>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</si>
  <si>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</si>
  <si>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</si>
  <si>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</si>
  <si>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</si>
  <si>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</si>
  <si>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</si>
  <si>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</si>
  <si>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</si>
  <si>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</si>
  <si>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</si>
  <si>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</si>
  <si>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</si>
  <si>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</si>
  <si>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</si>
  <si>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</si>
  <si>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</si>
  <si>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</si>
  <si>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</si>
  <si>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</si>
  <si>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</si>
  <si>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</si>
  <si>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</si>
  <si>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</si>
  <si>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</si>
  <si>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</si>
  <si>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</si>
  <si>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</si>
  <si>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</si>
  <si>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</si>
  <si>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</si>
  <si>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</si>
  <si>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</si>
  <si>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</si>
  <si>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</si>
  <si>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</si>
  <si>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</si>
  <si>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</si>
  <si>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</si>
  <si>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</si>
  <si>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</si>
  <si>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</si>
  <si>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</si>
  <si>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</si>
  <si>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</si>
  <si>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</si>
  <si>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</si>
  <si>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</si>
  <si>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</si>
  <si>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</si>
  <si>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</si>
  <si>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</si>
  <si>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</si>
  <si>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</si>
  <si>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</si>
  <si>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</si>
  <si>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</si>
  <si>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</si>
  <si>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</si>
  <si>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</si>
  <si>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</si>
  <si>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</si>
  <si>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</si>
  <si>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</si>
  <si>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</si>
  <si>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</si>
  <si>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</si>
  <si>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</si>
  <si>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</si>
  <si>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</si>
  <si>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</si>
  <si>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</si>
  <si>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</si>
  <si>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</si>
  <si>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</si>
  <si>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</si>
  <si>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</si>
  <si>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</si>
  <si>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</si>
  <si>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</si>
  <si>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</si>
  <si>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</si>
  <si>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</si>
  <si>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</si>
  <si>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</si>
  <si>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</si>
  <si>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</si>
  <si>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</si>
  <si>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</si>
  <si>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</si>
  <si>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</si>
  <si>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</si>
  <si>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</si>
  <si>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</si>
  <si>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</si>
  <si>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</si>
  <si>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</si>
  <si>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</si>
  <si>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</si>
  <si>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</si>
  <si>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</si>
  <si>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</si>
  <si>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</si>
  <si>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</si>
  <si>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</si>
  <si>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</si>
  <si>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</si>
  <si>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</si>
  <si>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</si>
  <si>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</si>
  <si>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</si>
  <si>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</si>
  <si>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</si>
  <si>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</si>
  <si>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</si>
  <si>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</si>
  <si>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</si>
  <si>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</si>
  <si>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</si>
  <si>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</si>
  <si>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</si>
  <si>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</si>
  <si>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</si>
  <si>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</si>
  <si>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</si>
  <si>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</si>
  <si>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</si>
  <si>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</si>
  <si>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</si>
  <si>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</si>
  <si>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</si>
  <si>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</si>
  <si>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</si>
  <si>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</si>
  <si>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</si>
  <si>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</si>
  <si>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</si>
  <si>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</si>
  <si>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</si>
  <si>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</si>
  <si>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</si>
  <si>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</si>
  <si>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</si>
  <si>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</si>
  <si>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</si>
  <si>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</si>
  <si>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</si>
  <si>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</si>
  <si>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</si>
  <si>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</si>
  <si>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</si>
  <si>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</si>
  <si>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</si>
  <si>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</si>
  <si>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</si>
  <si>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</si>
  <si>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</si>
  <si>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</si>
  <si>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</si>
  <si>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</si>
  <si>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</si>
  <si>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</si>
  <si>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</si>
  <si>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</si>
  <si>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</si>
  <si>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</si>
  <si>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</si>
  <si>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</si>
  <si>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</si>
  <si>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</si>
  <si>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</si>
  <si>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</si>
  <si>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</si>
  <si>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</si>
  <si>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</si>
  <si>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</si>
  <si>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</si>
  <si>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</si>
  <si>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</si>
  <si>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</si>
  <si>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</si>
  <si>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</si>
  <si>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</si>
  <si>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</si>
  <si>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</si>
  <si>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</si>
  <si>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</si>
  <si>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</si>
  <si>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</si>
  <si>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</si>
  <si>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</si>
  <si>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</si>
  <si>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</si>
  <si>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</si>
  <si>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</si>
  <si>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</si>
  <si>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</si>
  <si>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</si>
  <si>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</si>
  <si>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</si>
  <si>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</si>
  <si>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</si>
  <si>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</si>
  <si>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</si>
  <si>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</si>
  <si>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</si>
  <si>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</si>
  <si>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</si>
  <si>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</si>
  <si>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</si>
  <si>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</si>
  <si>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</si>
  <si>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</si>
  <si>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</si>
  <si>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</si>
  <si>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</si>
  <si>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</si>
  <si>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</si>
  <si>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</si>
  <si>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</si>
  <si>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</si>
  <si>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</si>
  <si>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</si>
  <si>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</si>
  <si>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</si>
  <si>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</si>
  <si>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</si>
  <si>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</si>
  <si>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</si>
  <si>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</si>
  <si>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</si>
  <si>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</si>
  <si>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</si>
  <si>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</si>
  <si>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</si>
  <si>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</si>
  <si>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</si>
  <si>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</si>
  <si>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</si>
  <si>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</si>
  <si>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</si>
  <si>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</si>
  <si>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</si>
  <si>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</si>
  <si>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</si>
  <si>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</si>
  <si>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</si>
  <si>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</si>
  <si>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</si>
  <si>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</si>
  <si>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</si>
  <si>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</si>
  <si>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</si>
  <si>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</si>
  <si>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</si>
  <si>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</si>
  <si>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</si>
  <si>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</si>
  <si>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</si>
  <si>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</si>
  <si>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</si>
  <si>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</si>
  <si>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</si>
  <si>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</si>
  <si>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</si>
  <si>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</si>
  <si>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</si>
  <si>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</si>
  <si>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</si>
  <si>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</si>
  <si>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</si>
  <si>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</si>
  <si>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</si>
  <si>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</si>
  <si>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</si>
  <si>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</si>
  <si>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</si>
  <si>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</si>
  <si>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</si>
  <si>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</si>
  <si>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</si>
  <si>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</si>
  <si>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</si>
  <si>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</si>
  <si>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</si>
  <si>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</si>
  <si>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</si>
  <si>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</si>
  <si>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</si>
  <si>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</si>
  <si>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</si>
  <si>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</si>
  <si>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</si>
  <si>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</si>
  <si>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</si>
  <si>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</si>
  <si>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</si>
  <si>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</si>
  <si>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</si>
  <si>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</si>
  <si>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</si>
  <si>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</si>
  <si>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</si>
  <si>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</si>
  <si>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</si>
  <si>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</si>
  <si>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</si>
  <si>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</si>
  <si>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</si>
  <si>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</si>
  <si>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</si>
  <si>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</si>
  <si>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</si>
  <si>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</si>
  <si>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</si>
  <si>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</si>
  <si>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</si>
  <si>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</si>
  <si>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</si>
  <si>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</si>
  <si>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</si>
  <si>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</si>
  <si>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</si>
  <si>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</si>
  <si>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</si>
  <si>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</si>
  <si>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</si>
  <si>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</si>
  <si>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</si>
  <si>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</si>
  <si>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</si>
  <si>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</si>
  <si>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</si>
  <si>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</si>
  <si>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</si>
  <si>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</si>
  <si>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</si>
  <si>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</si>
  <si>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</si>
  <si>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</si>
  <si>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</si>
  <si>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</si>
  <si>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</si>
  <si>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</si>
  <si>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</si>
  <si>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</si>
  <si>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</si>
  <si>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</si>
  <si>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</si>
  <si>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</si>
  <si>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</si>
  <si>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</si>
  <si>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</si>
  <si>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</si>
  <si>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</si>
  <si>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</si>
  <si>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</si>
  <si>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</si>
  <si>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</si>
  <si>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</si>
  <si>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</si>
  <si>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</si>
  <si>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</si>
  <si>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</si>
  <si>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</si>
  <si>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</si>
  <si>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</si>
  <si>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</si>
  <si>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</si>
  <si>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</si>
  <si>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</si>
  <si>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</si>
  <si>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</si>
  <si>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</si>
  <si>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</si>
  <si>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</si>
  <si>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</si>
  <si>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</si>
  <si>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</si>
  <si>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</si>
  <si>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</si>
  <si>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</si>
  <si>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</si>
  <si>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</si>
  <si>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</si>
  <si>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</si>
  <si>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</si>
  <si>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</si>
  <si>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</si>
  <si>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</si>
  <si>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</si>
  <si>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</si>
  <si>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</si>
  <si>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</si>
  <si>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</si>
  <si>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</si>
  <si>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</si>
  <si>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</si>
  <si>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</si>
  <si>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</si>
  <si>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</si>
  <si>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</si>
  <si>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</si>
  <si>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</si>
  <si>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</si>
  <si>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</si>
  <si>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</si>
  <si>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</si>
  <si>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</si>
  <si>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</si>
  <si>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</si>
  <si>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</si>
  <si>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</si>
  <si>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</si>
  <si>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</si>
  <si>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</si>
  <si>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</si>
  <si>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</si>
  <si>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</si>
  <si>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</si>
  <si>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</si>
  <si>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</si>
  <si>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</si>
  <si>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</si>
  <si>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</si>
  <si>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</si>
  <si>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</si>
  <si>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</si>
  <si>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</si>
  <si>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</si>
  <si>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</si>
  <si>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</si>
  <si>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</si>
  <si>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</si>
  <si>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</si>
  <si>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</si>
  <si>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</si>
  <si>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</si>
  <si>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</si>
  <si>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</si>
  <si>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</si>
  <si>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</si>
  <si>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</si>
  <si>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</si>
  <si>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</si>
  <si>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</si>
  <si>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</si>
  <si>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</si>
  <si>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</si>
  <si>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</si>
  <si>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</si>
  <si>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</si>
  <si>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</si>
  <si>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</si>
  <si>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</si>
  <si>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</si>
  <si>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</si>
  <si>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</si>
  <si>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</si>
  <si>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</si>
  <si>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</si>
  <si>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</si>
  <si>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</si>
  <si>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</si>
  <si>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</si>
  <si>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</si>
  <si>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</si>
  <si>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</si>
  <si>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</si>
  <si>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</si>
  <si>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</si>
  <si>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</si>
  <si>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</si>
  <si>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</si>
  <si>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</si>
  <si>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</si>
  <si>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</si>
  <si>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</si>
  <si>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</si>
  <si>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</si>
  <si>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</si>
  <si>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</si>
  <si>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</si>
  <si>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</si>
  <si>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</si>
  <si>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</si>
  <si>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</si>
  <si>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</si>
  <si>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</si>
  <si>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</si>
  <si>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</si>
  <si>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</si>
  <si>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</si>
  <si>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</si>
  <si>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</si>
  <si>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</si>
  <si>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</si>
  <si>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</si>
  <si>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</si>
  <si>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</si>
  <si>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</si>
  <si>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</si>
  <si>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</si>
  <si>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</si>
  <si>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</si>
  <si>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</si>
  <si>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</si>
  <si>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</si>
  <si>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</si>
  <si>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</si>
  <si>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</si>
  <si>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</si>
  <si>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</si>
  <si>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</si>
  <si>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</si>
  <si>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</si>
  <si>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</si>
  <si>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</si>
  <si>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</si>
  <si>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</si>
  <si>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</si>
  <si>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</si>
  <si>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</si>
  <si>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</si>
  <si>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</si>
  <si>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</si>
  <si>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</si>
  <si>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</si>
  <si>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</si>
  <si>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</si>
  <si>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</si>
  <si>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</si>
  <si>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</si>
  <si>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</si>
  <si>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</si>
  <si>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</si>
  <si>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</si>
  <si>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</si>
  <si>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</si>
  <si>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</si>
  <si>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</si>
  <si>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</si>
  <si>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</si>
  <si>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</si>
  <si>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</si>
  <si>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</si>
  <si>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</si>
  <si>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</si>
  <si>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</si>
  <si>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</si>
  <si>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</si>
  <si>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</si>
  <si>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</si>
  <si>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</si>
  <si>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</si>
  <si>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</si>
  <si>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</si>
  <si>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</si>
  <si>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</si>
  <si>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</si>
  <si>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</si>
  <si>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</si>
  <si>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</si>
  <si>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</si>
  <si>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</si>
  <si>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</si>
  <si>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</si>
  <si>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</si>
  <si>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</si>
  <si>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</si>
  <si>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</si>
  <si>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</si>
  <si>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</si>
  <si>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</si>
  <si>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</si>
  <si>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</si>
  <si>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</si>
  <si>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</si>
  <si>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</si>
  <si>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</si>
  <si>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</si>
  <si>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</si>
  <si>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</si>
  <si>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</si>
  <si>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</si>
  <si>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</si>
  <si>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</si>
  <si>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</si>
  <si>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</si>
  <si>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</si>
  <si>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</si>
  <si>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</si>
  <si>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</si>
  <si>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</si>
  <si>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</si>
  <si>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</si>
  <si>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</si>
  <si>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</si>
  <si>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</si>
  <si>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</si>
  <si>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</si>
  <si>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</si>
  <si>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</si>
  <si>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</si>
  <si>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</si>
  <si>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</si>
  <si>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</si>
  <si>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</si>
  <si>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</si>
  <si>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</si>
  <si>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</si>
  <si>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</si>
  <si>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</si>
  <si>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</si>
  <si>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</si>
  <si>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</si>
  <si>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</si>
  <si>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</si>
  <si>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</si>
  <si>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</si>
  <si>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</si>
  <si>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</si>
  <si>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</si>
  <si>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</si>
  <si>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</si>
  <si>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</si>
  <si>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</si>
  <si>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</si>
  <si>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</si>
  <si>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</si>
  <si>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</si>
  <si>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</si>
  <si>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</si>
  <si>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</si>
  <si>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</si>
  <si>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</si>
  <si>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</si>
  <si>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</si>
  <si>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</si>
  <si>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</si>
  <si>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</si>
  <si>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</si>
  <si>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</si>
  <si>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</si>
  <si>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</si>
  <si>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</si>
  <si>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</si>
  <si>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</si>
  <si>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</si>
  <si>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</si>
  <si>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</si>
  <si>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</si>
  <si>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</si>
  <si>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</si>
  <si>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</si>
  <si>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</si>
  <si>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</si>
  <si>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</si>
  <si>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</si>
  <si>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</si>
  <si>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</si>
  <si>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</si>
  <si>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</si>
  <si>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</si>
  <si>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</si>
  <si>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</si>
  <si>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</si>
  <si>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</si>
  <si>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</si>
  <si>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</si>
  <si>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</si>
  <si>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</si>
  <si>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</si>
  <si>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</si>
  <si>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</si>
  <si>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</si>
  <si>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</si>
  <si>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</si>
  <si>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</si>
  <si>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</si>
  <si>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</si>
  <si>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</si>
  <si>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</si>
  <si>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</si>
  <si>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</si>
  <si>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</si>
  <si>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</si>
  <si>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</si>
  <si>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</si>
  <si>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</si>
  <si>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</si>
  <si>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</si>
  <si>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</si>
  <si>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</si>
  <si>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</si>
  <si>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</si>
  <si>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</si>
  <si>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</si>
  <si>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</si>
  <si>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</si>
  <si>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</si>
  <si>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</si>
  <si>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</si>
  <si>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</si>
  <si>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</si>
  <si>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</si>
  <si>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</si>
  <si>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</si>
  <si>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</si>
  <si>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</si>
  <si>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</si>
  <si>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</si>
  <si>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</si>
  <si>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</si>
  <si>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</si>
  <si>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</si>
  <si>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</si>
  <si>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</si>
  <si>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</si>
  <si>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</si>
  <si>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</si>
  <si>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</si>
  <si>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</si>
  <si>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</si>
  <si>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</si>
  <si>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</si>
  <si>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</si>
  <si>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</si>
  <si>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</si>
  <si>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</si>
  <si>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</si>
  <si>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</si>
  <si>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</si>
  <si>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</si>
  <si>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</si>
  <si>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</si>
  <si>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</si>
  <si>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</si>
  <si>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</si>
  <si>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</si>
  <si>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</si>
  <si>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</si>
  <si>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</si>
  <si>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</si>
  <si>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</si>
  <si>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</si>
  <si>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</si>
  <si>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</si>
  <si>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</si>
  <si>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</si>
  <si>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</si>
  <si>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</si>
  <si>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</si>
  <si>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</si>
  <si>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</si>
  <si>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</si>
  <si>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</si>
  <si>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</si>
  <si>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</si>
  <si>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</si>
  <si>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</si>
  <si>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</si>
  <si>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</si>
  <si>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</si>
  <si>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</si>
  <si>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</si>
  <si>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</si>
  <si>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</si>
  <si>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</si>
  <si>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</si>
  <si>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</si>
  <si>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</si>
  <si>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</si>
  <si>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</si>
  <si>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</si>
  <si>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</si>
  <si>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</si>
  <si>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</si>
  <si>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</si>
  <si>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</si>
  <si>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</si>
  <si>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</si>
  <si>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</si>
  <si>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</si>
  <si>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</si>
  <si>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</si>
  <si>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</si>
  <si>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</si>
  <si>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</si>
  <si>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</si>
  <si>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</si>
  <si>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</si>
  <si>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</si>
  <si>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</si>
  <si>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</si>
  <si>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</si>
  <si>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</si>
  <si>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</si>
  <si>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</si>
  <si>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</si>
  <si>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</si>
  <si>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</si>
  <si>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</si>
  <si>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</si>
  <si>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</si>
  <si>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</si>
  <si>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</si>
  <si>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</si>
  <si>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</si>
  <si>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</si>
  <si>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</si>
  <si>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</si>
  <si>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</si>
  <si>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</si>
  <si>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</si>
  <si>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</si>
  <si>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</si>
  <si>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</si>
  <si>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</si>
  <si>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</si>
  <si>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</si>
  <si>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</si>
  <si>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</si>
  <si>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</si>
  <si>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</si>
  <si>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</si>
  <si>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</si>
  <si>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</si>
  <si>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</si>
  <si>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</si>
  <si>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</si>
  <si>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</si>
  <si>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</si>
  <si>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</si>
  <si>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</si>
  <si>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</si>
  <si>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</si>
  <si>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</si>
  <si>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</si>
  <si>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</si>
  <si>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</si>
  <si>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</si>
  <si>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</si>
  <si>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</si>
  <si>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</si>
  <si>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</si>
  <si>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</si>
  <si>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</si>
  <si>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</si>
  <si>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</si>
  <si>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</si>
  <si>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</si>
  <si>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</si>
  <si>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</si>
  <si>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</si>
  <si>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</si>
  <si>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</si>
  <si>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</si>
  <si>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</si>
  <si>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</si>
  <si>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</si>
  <si>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</si>
  <si>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</si>
  <si>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</si>
  <si>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</si>
  <si>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</si>
  <si>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</si>
  <si>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</si>
  <si>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</si>
  <si>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</si>
  <si>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</si>
  <si>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</si>
  <si>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</si>
  <si>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</si>
  <si>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</si>
  <si>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</si>
  <si>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</si>
  <si>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</si>
  <si>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</si>
  <si>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</si>
  <si>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</si>
  <si>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</si>
  <si>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</si>
  <si>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</si>
  <si>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</si>
  <si>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</si>
  <si>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</si>
  <si>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</si>
  <si>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</si>
  <si>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</si>
  <si>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</si>
  <si>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</si>
  <si>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</si>
  <si>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</si>
  <si>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</si>
  <si>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</si>
  <si>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</si>
  <si>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</si>
  <si>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</si>
  <si>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</si>
  <si>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</si>
  <si>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</si>
  <si>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</si>
  <si>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</si>
  <si>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</si>
  <si>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</si>
  <si>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</si>
  <si>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</si>
  <si>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</si>
  <si>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</si>
  <si>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</si>
  <si>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</si>
  <si>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</si>
  <si>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</si>
  <si>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</si>
  <si>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</si>
  <si>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</si>
  <si>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</si>
  <si>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</si>
  <si>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</si>
  <si>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</si>
  <si>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</si>
  <si>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</si>
  <si>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</si>
  <si>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</si>
  <si>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</si>
  <si>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</si>
  <si>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</si>
  <si>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</si>
  <si>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</si>
  <si>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</si>
  <si>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</si>
  <si>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</si>
  <si>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</si>
  <si>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</si>
  <si>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</si>
  <si>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</si>
  <si>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</si>
  <si>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</si>
  <si>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</si>
  <si>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</si>
  <si>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</si>
  <si>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</si>
  <si>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</si>
  <si>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</si>
  <si>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</si>
  <si>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</si>
  <si>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</si>
  <si>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</si>
  <si>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</si>
  <si>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</si>
  <si>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</si>
  <si>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</si>
  <si>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</si>
  <si>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</si>
  <si>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</si>
  <si>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</si>
  <si>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</si>
  <si>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</si>
  <si>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</si>
  <si>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</si>
  <si>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</si>
  <si>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</si>
  <si>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</si>
  <si>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</si>
  <si>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</si>
  <si>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</si>
  <si>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</si>
  <si>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</si>
  <si>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</si>
  <si>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</si>
  <si>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</si>
  <si>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</si>
  <si>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</si>
  <si>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</si>
  <si>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</si>
  <si>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</si>
  <si>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</si>
  <si>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</si>
  <si>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</si>
  <si>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</si>
  <si>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</si>
  <si>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</si>
  <si>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</si>
  <si>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</si>
  <si>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</si>
  <si>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</si>
  <si>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</si>
  <si>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</si>
  <si>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</si>
  <si>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</si>
  <si>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</si>
  <si>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</si>
  <si>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</si>
  <si>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</si>
  <si>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</si>
  <si>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</si>
  <si>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</si>
  <si>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</si>
  <si>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</si>
  <si>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</si>
  <si>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</si>
  <si>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</si>
  <si>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</si>
  <si>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</si>
  <si>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</si>
  <si>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</si>
  <si>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</si>
  <si>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</si>
  <si>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</si>
  <si>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</si>
  <si>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</si>
  <si>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</si>
  <si>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</si>
  <si>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</si>
  <si>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</si>
  <si>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</si>
  <si>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</si>
  <si>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</si>
  <si>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</si>
  <si>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</si>
  <si>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</si>
  <si>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</si>
  <si>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</si>
  <si>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</si>
  <si>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</si>
  <si>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</si>
  <si>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</si>
  <si>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</si>
  <si>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</si>
  <si>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</si>
  <si>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</si>
  <si>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</si>
  <si>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</si>
  <si>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</si>
  <si>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</si>
  <si>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</si>
  <si>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</si>
  <si>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</si>
  <si>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</si>
  <si>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</si>
  <si>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</si>
  <si>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</si>
  <si>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</si>
  <si>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</si>
  <si>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</si>
  <si>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</si>
  <si>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</si>
  <si>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</si>
  <si>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</si>
  <si>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</si>
  <si>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</si>
  <si>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</si>
  <si>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</si>
  <si>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</si>
  <si>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</si>
  <si>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</si>
  <si>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</si>
  <si>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</si>
  <si>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</si>
  <si>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</si>
  <si>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</si>
  <si>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</si>
  <si>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</si>
  <si>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</si>
  <si>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</si>
  <si>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</si>
  <si>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</si>
  <si>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</si>
  <si>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</si>
  <si>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</si>
  <si>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</si>
  <si>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</si>
  <si>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</si>
  <si>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</si>
  <si>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</si>
  <si>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</si>
  <si>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</si>
  <si>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</si>
  <si>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</si>
  <si>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</si>
  <si>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</si>
  <si>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</si>
  <si>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</si>
  <si>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</si>
  <si>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</si>
  <si>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</si>
  <si>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</si>
  <si>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</si>
  <si>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</si>
  <si>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</si>
  <si>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</si>
  <si>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</si>
  <si>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</si>
  <si>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</si>
  <si>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</si>
  <si>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</si>
  <si>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</si>
  <si>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</si>
  <si>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</si>
  <si>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</si>
  <si>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</si>
  <si>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</si>
  <si>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</si>
  <si>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</si>
  <si>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</si>
  <si>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</si>
  <si>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</si>
  <si>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</si>
  <si>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</si>
  <si>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</si>
  <si>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</si>
  <si>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</si>
  <si>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</si>
  <si>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</si>
  <si>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</si>
  <si>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</si>
  <si>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</si>
  <si>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</si>
  <si>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</si>
  <si>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</si>
  <si>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</si>
  <si>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</si>
  <si>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</si>
  <si>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</si>
  <si>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</si>
  <si>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</si>
  <si>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</si>
  <si>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</si>
  <si>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</si>
  <si>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</si>
  <si>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</si>
  <si>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</si>
  <si>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</si>
  <si>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</si>
  <si>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</si>
  <si>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</si>
  <si>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</si>
  <si>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</si>
  <si>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</si>
  <si>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</si>
  <si>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</si>
  <si>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</si>
  <si>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</si>
  <si>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</si>
  <si>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</si>
  <si>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</si>
  <si>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</si>
  <si>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</si>
  <si>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</si>
  <si>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</si>
  <si>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</si>
  <si>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</si>
  <si>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</si>
  <si>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</si>
  <si>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</si>
  <si>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</si>
  <si>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</si>
  <si>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</si>
  <si>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</si>
  <si>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</si>
  <si>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</si>
  <si>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</si>
  <si>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</si>
  <si>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</si>
  <si>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</si>
  <si>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</si>
  <si>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</si>
  <si>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</si>
  <si>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</si>
  <si>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</si>
  <si>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</si>
  <si>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</si>
  <si>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</si>
  <si>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</si>
  <si>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</si>
  <si>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</si>
  <si>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</si>
  <si>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</si>
  <si>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</si>
  <si>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</si>
  <si>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</si>
  <si>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</si>
  <si>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</si>
  <si>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</si>
  <si>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</si>
  <si>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</si>
  <si>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</si>
  <si>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</si>
  <si>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</si>
  <si>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</si>
  <si>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</si>
  <si>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</si>
  <si>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</si>
  <si>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</si>
  <si>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</si>
  <si>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</si>
  <si>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</si>
  <si>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</si>
  <si>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</si>
  <si>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</si>
  <si>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</si>
  <si>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</si>
  <si>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</si>
  <si>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</si>
  <si>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</si>
  <si>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</si>
  <si>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</si>
  <si>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</si>
  <si>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</si>
  <si>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</si>
  <si>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</si>
  <si>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</si>
  <si>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</si>
  <si>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</si>
  <si>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</si>
  <si>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</si>
  <si>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</si>
  <si>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</si>
  <si>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</si>
  <si>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</si>
  <si>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</si>
  <si>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</si>
  <si>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</si>
  <si>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</si>
  <si>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</si>
  <si>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</si>
  <si>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</si>
  <si>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</si>
  <si>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</si>
  <si>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</si>
  <si>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</si>
  <si>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</si>
  <si>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</si>
  <si>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</si>
  <si>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</si>
  <si>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</si>
  <si>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</si>
  <si>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</si>
  <si>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</si>
  <si>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</si>
  <si>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</si>
  <si>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</si>
  <si>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</si>
  <si>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</si>
  <si>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</si>
  <si>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</si>
  <si>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</si>
  <si>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</si>
  <si>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</si>
  <si>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</si>
  <si>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</si>
  <si>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</si>
  <si>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</si>
  <si>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</si>
  <si>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</si>
  <si>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</si>
  <si>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</si>
  <si>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</si>
  <si>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</si>
  <si>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</si>
  <si>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</si>
  <si>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</si>
  <si>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</si>
  <si>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</si>
  <si>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</si>
  <si>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</si>
  <si>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</si>
  <si>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</si>
  <si>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</si>
  <si>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</si>
  <si>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</si>
  <si>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</si>
  <si>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</si>
  <si>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</si>
  <si>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</si>
  <si>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</si>
  <si>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</si>
  <si>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</si>
  <si>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</si>
  <si>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</si>
  <si>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</si>
  <si>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</si>
  <si>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</si>
  <si>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</si>
  <si>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</si>
  <si>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</si>
  <si>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</si>
  <si>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</si>
  <si>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</si>
  <si>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</si>
  <si>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</si>
  <si>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</si>
  <si>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</si>
  <si>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</si>
  <si>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</si>
  <si>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</si>
  <si>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</si>
  <si>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</si>
  <si>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</si>
  <si>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</si>
  <si>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</si>
  <si>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</si>
  <si>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</si>
  <si>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</si>
  <si>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</si>
  <si>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</si>
  <si>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</si>
  <si>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</si>
  <si>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</si>
  <si>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</si>
  <si>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</si>
  <si>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</si>
  <si>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</si>
  <si>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</si>
  <si>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</si>
  <si>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</si>
  <si>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</si>
  <si>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</si>
  <si>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</si>
  <si>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</si>
  <si>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</si>
  <si>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</si>
  <si>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</si>
  <si>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</si>
  <si>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</si>
  <si>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</si>
  <si>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</si>
  <si>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</si>
  <si>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</si>
  <si>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</si>
  <si>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</si>
  <si>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</si>
  <si>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</si>
  <si>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</si>
  <si>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</si>
  <si>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</si>
  <si>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</si>
  <si>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</si>
  <si>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</si>
  <si>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</si>
  <si>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</si>
  <si>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</si>
  <si>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</si>
  <si>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</si>
  <si>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</si>
  <si>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</si>
  <si>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</si>
  <si>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</si>
  <si>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</si>
  <si>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</si>
  <si>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</si>
  <si>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</si>
  <si>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</si>
  <si>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</si>
  <si>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</si>
  <si>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</si>
  <si>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</si>
  <si>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</si>
  <si>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</si>
  <si>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</si>
  <si>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</si>
  <si>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</si>
  <si>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</si>
  <si>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</si>
  <si>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</si>
  <si>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</si>
  <si>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</si>
  <si>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</si>
  <si>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</si>
  <si>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</si>
  <si>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</si>
  <si>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</si>
  <si>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</si>
  <si>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</si>
  <si>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</si>
  <si>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</si>
  <si>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</si>
  <si>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</si>
  <si>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</si>
  <si>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</si>
  <si>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</si>
  <si>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</si>
  <si>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</si>
  <si>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</si>
  <si>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</si>
  <si>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</si>
  <si>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</si>
  <si>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</si>
  <si>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</si>
  <si>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</si>
  <si>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</si>
  <si>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</si>
  <si>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</si>
  <si>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</si>
  <si>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</si>
  <si>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</si>
  <si>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</si>
  <si>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</si>
  <si>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</si>
  <si>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</si>
  <si>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</si>
  <si>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</si>
  <si>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</si>
  <si>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</si>
  <si>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</si>
  <si>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</si>
  <si>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</si>
  <si>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</si>
  <si>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</si>
  <si>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</si>
  <si>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</si>
  <si>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</si>
  <si>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</si>
  <si>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</si>
  <si>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</si>
  <si>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</si>
  <si>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</si>
  <si>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</si>
  <si>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</si>
  <si>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</si>
  <si>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</si>
  <si>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</si>
  <si>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</si>
  <si>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</si>
  <si>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</si>
  <si>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</si>
  <si>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</si>
  <si>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</si>
  <si>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</si>
  <si>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</si>
  <si>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</si>
  <si>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</si>
  <si>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</si>
  <si>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</si>
  <si>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</si>
  <si>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</si>
  <si>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</si>
  <si>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</si>
  <si>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</si>
  <si>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</si>
  <si>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</si>
  <si>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</si>
  <si>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</si>
  <si>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</si>
  <si>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</si>
  <si>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</si>
  <si>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</si>
  <si>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</si>
  <si>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</si>
  <si>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</si>
  <si>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</si>
  <si>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</si>
  <si>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</si>
  <si>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</si>
  <si>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</si>
  <si>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</si>
  <si>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</si>
  <si>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</si>
  <si>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</si>
  <si>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</si>
  <si>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</si>
  <si>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</si>
  <si>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</si>
  <si>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</si>
  <si>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</si>
  <si>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</si>
  <si>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</si>
  <si>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</si>
  <si>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</si>
  <si>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</si>
  <si>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</si>
  <si>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</si>
  <si>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</si>
  <si>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</si>
  <si>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</si>
  <si>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</si>
  <si>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</si>
  <si>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</si>
  <si>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</si>
  <si>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</si>
  <si>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</si>
  <si>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</si>
  <si>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</si>
  <si>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</si>
  <si>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</si>
  <si>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</si>
  <si>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</si>
  <si>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</si>
  <si>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</si>
  <si>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</si>
  <si>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</si>
  <si>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</si>
  <si>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</si>
  <si>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</si>
  <si>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</si>
  <si>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</si>
  <si>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</si>
  <si>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</si>
  <si>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</si>
  <si>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</si>
  <si>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</si>
  <si>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</si>
  <si>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</si>
  <si>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</si>
  <si>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</si>
  <si>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</si>
  <si>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</si>
  <si>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</si>
  <si>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</si>
  <si>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</si>
  <si>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</si>
  <si>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</si>
  <si>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</si>
  <si>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</si>
  <si>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</si>
  <si>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</si>
  <si>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</si>
  <si>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</si>
  <si>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</si>
  <si>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</si>
  <si>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</si>
  <si>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</si>
  <si>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</si>
  <si>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</si>
  <si>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</si>
  <si>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</si>
  <si>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</si>
  <si>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</si>
  <si>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</si>
  <si>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</si>
  <si>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</si>
  <si>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</si>
  <si>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</si>
  <si>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</si>
  <si>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</si>
  <si>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</si>
  <si>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</si>
  <si>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</si>
  <si>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</si>
  <si>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</si>
  <si>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</si>
  <si>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</si>
  <si>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</si>
  <si>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</si>
  <si>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</si>
  <si>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</si>
  <si>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</si>
  <si>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</si>
  <si>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</si>
  <si>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</si>
  <si>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</si>
  <si>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</si>
  <si>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</si>
  <si>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</si>
  <si>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</si>
  <si>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</si>
  <si>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</si>
  <si>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</si>
  <si>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</si>
  <si>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</si>
  <si>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</si>
  <si>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</si>
  <si>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</si>
  <si>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</si>
  <si>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</si>
  <si>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</si>
  <si>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</si>
  <si>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</si>
  <si>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</si>
  <si>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</si>
  <si>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</si>
  <si>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</si>
  <si>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</si>
  <si>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</si>
  <si>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</si>
  <si>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</si>
  <si>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</si>
  <si>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</si>
  <si>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</si>
  <si>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</si>
  <si>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</si>
  <si>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</si>
  <si>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</si>
  <si>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</si>
  <si>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</si>
  <si>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</si>
  <si>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</si>
  <si>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</si>
  <si>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</si>
  <si>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</si>
  <si>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</si>
  <si>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</si>
  <si>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</si>
  <si>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</si>
  <si>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</si>
  <si>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</si>
  <si>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</si>
  <si>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</si>
  <si>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</si>
  <si>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</si>
  <si>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</si>
  <si>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</si>
  <si>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</si>
  <si>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</si>
  <si>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</si>
  <si>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</si>
  <si>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</si>
  <si>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</si>
  <si>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</si>
  <si>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</si>
  <si>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</si>
  <si>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</si>
  <si>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</si>
  <si>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</si>
  <si>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</si>
  <si>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</si>
  <si>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</si>
  <si>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</si>
  <si>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</si>
  <si>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</si>
  <si>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</si>
  <si>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</si>
  <si>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</si>
  <si>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</si>
  <si>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</si>
  <si>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</si>
  <si>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</si>
  <si>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</si>
  <si>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</si>
  <si>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</si>
  <si>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</si>
  <si>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</si>
  <si>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</si>
  <si>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</si>
  <si>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</si>
  <si>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</si>
  <si>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</si>
  <si>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</si>
  <si>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</si>
  <si>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</si>
  <si>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</si>
  <si>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</si>
  <si>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</si>
  <si>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</si>
  <si>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</si>
  <si>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</si>
  <si>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</si>
  <si>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</si>
  <si>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</si>
  <si>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</si>
  <si>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</si>
  <si>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</si>
  <si>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</si>
  <si>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</si>
  <si>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</si>
  <si>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</si>
  <si>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</si>
  <si>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</si>
  <si>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</si>
  <si>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</si>
  <si>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</si>
  <si>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</si>
  <si>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</si>
  <si>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</si>
  <si>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</si>
  <si>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</si>
  <si>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</si>
  <si>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</si>
  <si>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</si>
  <si>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</si>
  <si>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</si>
  <si>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</si>
  <si>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</si>
  <si>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</si>
  <si>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</si>
  <si>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</si>
  <si>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</si>
  <si>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</si>
  <si>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</si>
  <si>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</si>
  <si>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</si>
  <si>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</si>
  <si>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</si>
  <si>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</si>
  <si>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</si>
  <si>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</si>
  <si>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</si>
  <si>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</si>
  <si>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</si>
  <si>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</si>
  <si>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</si>
  <si>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</si>
  <si>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</si>
  <si>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</si>
  <si>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</si>
  <si>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</si>
  <si>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</si>
  <si>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</si>
  <si>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</si>
  <si>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</si>
  <si>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</si>
  <si>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</si>
  <si>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</si>
  <si>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</si>
  <si>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</si>
  <si>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</si>
  <si>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</si>
  <si>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</si>
  <si>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</si>
  <si>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</si>
  <si>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</si>
  <si>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</si>
  <si>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</si>
  <si>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</si>
  <si>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</si>
  <si>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</si>
  <si>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</si>
  <si>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</si>
  <si>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</si>
  <si>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</si>
  <si>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</si>
  <si>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</si>
  <si>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</si>
  <si>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</si>
  <si>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</si>
  <si>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</si>
  <si>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</si>
  <si>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</si>
  <si>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</si>
  <si>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</si>
  <si>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</si>
  <si>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</si>
  <si>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</si>
  <si>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</si>
  <si>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</si>
  <si>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</si>
  <si>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</si>
  <si>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</si>
  <si>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</si>
  <si>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</si>
  <si>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</si>
  <si>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</si>
  <si>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</si>
  <si>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</si>
  <si>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</si>
  <si>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</si>
  <si>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</si>
  <si>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</si>
  <si>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</si>
  <si>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</si>
  <si>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</si>
  <si>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</si>
  <si>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</si>
  <si>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</si>
  <si>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</si>
  <si>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</si>
  <si>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</si>
  <si>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</si>
  <si>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</si>
  <si>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</si>
  <si>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</si>
  <si>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</si>
  <si>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</si>
  <si>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</si>
  <si>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</si>
  <si>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</si>
  <si>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</si>
  <si>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</si>
  <si>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</si>
  <si>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</si>
  <si>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</si>
  <si>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</si>
  <si>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</si>
  <si>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</si>
  <si>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</si>
  <si>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</si>
  <si>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</si>
  <si>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</si>
  <si>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</si>
  <si>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</si>
  <si>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</si>
  <si>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</si>
  <si>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</si>
  <si>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</si>
  <si>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</si>
  <si>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</si>
  <si>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</si>
  <si>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</si>
  <si>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</si>
  <si>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</si>
  <si>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</si>
  <si>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</si>
  <si>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</si>
  <si>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</si>
  <si>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</si>
  <si>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</si>
  <si>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</si>
  <si>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</si>
  <si>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</si>
  <si>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</si>
  <si>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</si>
  <si>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</si>
  <si>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</si>
  <si>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</si>
  <si>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</si>
  <si>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</si>
  <si>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</si>
  <si>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</si>
  <si>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</si>
  <si>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</si>
  <si>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</si>
  <si>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</si>
  <si>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</si>
  <si>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</si>
  <si>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</si>
  <si>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</si>
  <si>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</si>
  <si>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</si>
  <si>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</si>
  <si>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</si>
  <si>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</si>
  <si>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</si>
  <si>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</si>
  <si>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</si>
  <si>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</si>
  <si>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</si>
  <si>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</si>
  <si>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</si>
  <si>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</si>
  <si>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</si>
  <si>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</si>
  <si>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</si>
  <si>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</si>
  <si>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</si>
  <si>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</si>
  <si>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</si>
  <si>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</si>
  <si>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</si>
  <si>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</si>
  <si>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</si>
  <si>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</si>
  <si>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</si>
  <si>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</si>
  <si>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</si>
  <si>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</si>
  <si>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</si>
  <si>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</si>
  <si>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</si>
  <si>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</si>
  <si>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</si>
  <si>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</si>
  <si>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</si>
  <si>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</si>
  <si>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</si>
  <si>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</si>
  <si>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</si>
  <si>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</si>
  <si>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</si>
  <si>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</si>
  <si>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</si>
  <si>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</si>
  <si>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</si>
  <si>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</si>
  <si>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</si>
  <si>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</si>
  <si>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</si>
  <si>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</si>
  <si>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</si>
  <si>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</si>
  <si>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</si>
  <si>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</si>
  <si>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</si>
  <si>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</si>
  <si>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</si>
  <si>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</si>
  <si>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</si>
  <si>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</si>
  <si>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</si>
  <si>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</si>
  <si>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</si>
  <si>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</si>
  <si>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</si>
  <si>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</si>
  <si>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</si>
  <si>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</si>
  <si>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</si>
  <si>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</si>
  <si>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</si>
  <si>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</si>
  <si>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</si>
  <si>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</si>
  <si>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</si>
  <si>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</si>
  <si>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</si>
  <si>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</si>
  <si>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</si>
  <si>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</si>
  <si>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</si>
  <si>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</si>
  <si>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</si>
  <si>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</si>
  <si>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</si>
  <si>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</si>
  <si>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</si>
  <si>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</si>
  <si>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</si>
  <si>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</si>
  <si>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</si>
  <si>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</si>
  <si>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</si>
  <si>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</si>
  <si>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</si>
  <si>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</si>
  <si>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</si>
  <si>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</si>
  <si>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</si>
  <si>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</si>
  <si>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</si>
  <si>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</si>
  <si>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</si>
  <si>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</si>
  <si>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</si>
  <si>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</si>
  <si>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</si>
  <si>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</si>
  <si>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</si>
  <si>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</si>
  <si>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</si>
  <si>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</si>
  <si>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</si>
  <si>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</si>
  <si>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</si>
  <si>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</si>
  <si>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</si>
  <si>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</si>
  <si>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</si>
  <si>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</si>
  <si>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</si>
  <si>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</si>
  <si>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</si>
  <si>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</si>
  <si>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</si>
  <si>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</si>
  <si>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</si>
  <si>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</si>
  <si>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</si>
  <si>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</si>
  <si>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</si>
  <si>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</si>
  <si>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</si>
  <si>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</si>
  <si>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</si>
  <si>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</si>
  <si>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</si>
  <si>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</si>
  <si>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</si>
  <si>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</si>
  <si>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</si>
  <si>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</si>
  <si>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</si>
  <si>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</si>
  <si>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</si>
  <si>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</si>
  <si>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</si>
  <si>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</si>
  <si>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</si>
  <si>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</si>
  <si>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</si>
  <si>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</si>
  <si>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</si>
  <si>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</si>
  <si>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</si>
  <si>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</si>
  <si>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</si>
  <si>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</si>
  <si>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</si>
  <si>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</si>
  <si>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</si>
  <si>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</si>
  <si>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</si>
  <si>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</si>
  <si>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</si>
  <si>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</si>
  <si>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</si>
  <si>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</si>
  <si>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</si>
  <si>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</si>
  <si>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</si>
  <si>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</si>
  <si>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</si>
  <si>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</si>
  <si>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</si>
  <si>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</si>
  <si>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</si>
  <si>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</si>
  <si>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</si>
  <si>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</si>
  <si>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</si>
  <si>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</si>
  <si>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</si>
  <si>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</si>
  <si>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</si>
  <si>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</si>
  <si>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</si>
  <si>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</si>
  <si>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</si>
  <si>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</si>
  <si>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</si>
  <si>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</si>
  <si>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</si>
  <si>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</si>
  <si>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</si>
  <si>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</si>
  <si>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</si>
  <si>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</si>
  <si>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</si>
  <si>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</si>
  <si>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</si>
  <si>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</si>
  <si>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</si>
  <si>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</si>
  <si>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</si>
  <si>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</si>
  <si>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</si>
  <si>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</si>
  <si>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</si>
  <si>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</si>
  <si>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</si>
  <si>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</si>
  <si>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</si>
  <si>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</si>
  <si>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</si>
  <si>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</si>
  <si>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</si>
  <si>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</si>
  <si>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</si>
  <si>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</si>
  <si>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</si>
  <si>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</si>
  <si>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</si>
  <si>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</si>
  <si>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</si>
  <si>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</si>
  <si>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</si>
  <si>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</si>
  <si>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</si>
  <si>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</si>
  <si>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</si>
  <si>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</si>
  <si>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</si>
  <si>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</si>
  <si>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</si>
  <si>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</si>
  <si>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</si>
  <si>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</si>
  <si>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</si>
  <si>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</si>
  <si>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</si>
  <si>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</si>
  <si>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</si>
  <si>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</si>
  <si>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</si>
  <si>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</si>
  <si>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</si>
  <si>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</si>
  <si>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</si>
  <si>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</si>
  <si>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</si>
  <si>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</si>
  <si>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</si>
  <si>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</si>
  <si>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</si>
  <si>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</si>
  <si>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</si>
  <si>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</si>
  <si>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</si>
  <si>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</si>
  <si>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</si>
  <si>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</si>
  <si>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</si>
  <si>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</si>
  <si>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</si>
  <si>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</si>
  <si>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</si>
  <si>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</si>
  <si>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</si>
  <si>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</si>
  <si>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</si>
  <si>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</si>
  <si>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</si>
  <si>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</si>
  <si>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</si>
  <si>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</si>
  <si>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</si>
  <si>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</si>
  <si>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</si>
  <si>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</si>
  <si>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</si>
  <si>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</si>
  <si>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</si>
  <si>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</si>
  <si>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</si>
  <si>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</si>
  <si>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</si>
  <si>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</si>
  <si>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</si>
  <si>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</si>
  <si>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</si>
  <si>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</si>
  <si>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</si>
  <si>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</si>
  <si>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</si>
  <si>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</si>
  <si>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</si>
  <si>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</si>
  <si>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</si>
  <si>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</si>
  <si>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</si>
  <si>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</si>
  <si>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</si>
  <si>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</si>
  <si>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</si>
  <si>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</si>
  <si>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</si>
  <si>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</si>
  <si>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</si>
  <si>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</si>
  <si>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</si>
  <si>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</si>
  <si>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</si>
  <si>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</si>
  <si>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</si>
  <si>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</si>
  <si>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</si>
  <si>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</si>
  <si>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</si>
  <si>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</si>
  <si>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</si>
  <si>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</si>
  <si>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</si>
  <si>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</si>
  <si>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</si>
  <si>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</si>
  <si>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</si>
  <si>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</si>
  <si>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</si>
  <si>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</si>
  <si>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</si>
  <si>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</si>
  <si>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</si>
  <si>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</si>
  <si>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</si>
  <si>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</si>
  <si>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</si>
  <si>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</si>
  <si>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</si>
  <si>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</si>
  <si>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</si>
  <si>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</si>
  <si>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</si>
  <si>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</si>
  <si>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</si>
  <si>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</si>
  <si>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</si>
  <si>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</si>
  <si>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</si>
  <si>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</si>
  <si>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</si>
  <si>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</si>
  <si>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</si>
  <si>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</si>
  <si>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</si>
  <si>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</si>
  <si>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</si>
  <si>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</si>
  <si>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</si>
  <si>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</si>
  <si>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</si>
  <si>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</si>
  <si>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</si>
  <si>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</si>
  <si>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</si>
  <si>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</si>
  <si>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</si>
  <si>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</si>
  <si>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</si>
  <si>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</si>
  <si>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</si>
  <si>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</si>
  <si>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</si>
  <si>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</si>
  <si>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</si>
  <si>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</si>
  <si>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</si>
  <si>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</si>
  <si>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</si>
  <si>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</si>
  <si>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</si>
  <si>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</si>
  <si>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</si>
  <si>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</si>
  <si>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</si>
  <si>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</si>
  <si>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</si>
  <si>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</si>
  <si>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</si>
  <si>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</si>
  <si>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</si>
  <si>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</si>
  <si>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</si>
  <si>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</si>
  <si>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</si>
  <si>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</si>
  <si>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</si>
  <si>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</si>
  <si>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</si>
  <si>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</si>
  <si>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</si>
  <si>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</si>
  <si>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</si>
  <si>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</si>
  <si>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</si>
  <si>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</si>
  <si>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</si>
  <si>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</si>
  <si>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</si>
  <si>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</si>
  <si>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</si>
  <si>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</si>
  <si>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</si>
  <si>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</si>
  <si>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</si>
  <si>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</si>
  <si>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</si>
  <si>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</si>
  <si>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</si>
  <si>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</si>
  <si>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</si>
  <si>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</si>
  <si>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</si>
  <si>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</si>
  <si>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</si>
  <si>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</si>
  <si>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</si>
  <si>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</si>
  <si>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</si>
  <si>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</si>
  <si>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</si>
  <si>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</si>
  <si>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</si>
  <si>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</si>
  <si>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</si>
  <si>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</si>
  <si>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</si>
  <si>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</si>
  <si>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</si>
  <si>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</si>
  <si>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</si>
  <si>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</si>
  <si>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</si>
  <si>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</si>
  <si>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</si>
  <si>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</si>
  <si>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</si>
  <si>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</si>
  <si>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</si>
  <si>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</si>
  <si>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</si>
  <si>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</si>
  <si>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</si>
  <si>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</si>
  <si>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</si>
  <si>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</si>
  <si>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</si>
  <si>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</si>
  <si>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</si>
  <si>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</si>
  <si>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</si>
  <si>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</si>
  <si>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</si>
  <si>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</si>
  <si>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</si>
  <si>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</si>
  <si>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</si>
  <si>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</si>
  <si>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</si>
  <si>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</si>
  <si>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</si>
  <si>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</si>
  <si>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</si>
  <si>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</si>
  <si>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</si>
  <si>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</si>
  <si>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</si>
  <si>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</si>
  <si>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</si>
  <si>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</si>
  <si>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</si>
  <si>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</si>
  <si>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</si>
  <si>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</si>
  <si>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</si>
  <si>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</si>
  <si>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</si>
  <si>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</si>
  <si>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</si>
  <si>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</si>
  <si>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</si>
  <si>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</si>
  <si>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</si>
  <si>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</si>
  <si>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</si>
  <si>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</si>
  <si>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</si>
  <si>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</si>
  <si>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</si>
  <si>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</si>
  <si>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</si>
  <si>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</si>
  <si>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</si>
  <si>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</si>
  <si>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</si>
  <si>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</si>
  <si>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</si>
  <si>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</si>
  <si>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</si>
  <si>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</si>
  <si>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</si>
  <si>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</si>
  <si>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</si>
  <si>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</si>
  <si>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</si>
  <si>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</si>
  <si>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</si>
  <si>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</si>
  <si>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</si>
  <si>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</si>
  <si>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</si>
  <si>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</si>
  <si>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</si>
  <si>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</si>
  <si>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</si>
  <si>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</si>
  <si>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</si>
  <si>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</si>
  <si>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</si>
  <si>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</si>
  <si>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</si>
  <si>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</si>
  <si>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</si>
  <si>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</si>
  <si>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</si>
  <si>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</si>
  <si>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</si>
  <si>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</si>
  <si>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</si>
  <si>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</si>
  <si>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</si>
  <si>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</si>
  <si>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</si>
  <si>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</si>
  <si>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</si>
  <si>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</si>
  <si>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</si>
  <si>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</si>
  <si>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</si>
  <si>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</si>
  <si>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</si>
  <si>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</si>
  <si>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</si>
  <si>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</si>
  <si>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</si>
  <si>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</si>
  <si>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</si>
  <si>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</si>
  <si>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</si>
  <si>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</si>
  <si>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</si>
  <si>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</si>
  <si>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</si>
  <si>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</si>
  <si>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</si>
  <si>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</si>
  <si>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</si>
  <si>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</si>
  <si>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</si>
  <si>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</si>
  <si>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</si>
  <si>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</si>
  <si>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</si>
  <si>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</si>
  <si>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</si>
  <si>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</si>
  <si>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</si>
  <si>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</si>
  <si>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</si>
  <si>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</si>
  <si>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</si>
  <si>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</si>
  <si>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</si>
  <si>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</si>
  <si>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</si>
  <si>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</si>
  <si>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</si>
  <si>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</si>
  <si>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</si>
  <si>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</si>
  <si>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</si>
  <si>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</si>
  <si>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</si>
  <si>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</si>
  <si>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</si>
  <si>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</si>
  <si>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</si>
  <si>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</si>
  <si>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</si>
  <si>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</si>
  <si>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</si>
  <si>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</si>
  <si>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</si>
  <si>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</si>
  <si>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</si>
  <si>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</si>
  <si>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</si>
  <si>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</si>
  <si>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</si>
  <si>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</si>
  <si>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</si>
  <si>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</si>
  <si>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</si>
  <si>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</si>
  <si>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</si>
  <si>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</si>
  <si>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</si>
  <si>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</si>
  <si>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</si>
  <si>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</si>
  <si>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</si>
  <si>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</si>
  <si>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</si>
  <si>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</si>
  <si>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</si>
  <si>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</si>
  <si>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</si>
  <si>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</si>
  <si>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</si>
  <si>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</si>
  <si>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</si>
  <si>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</si>
  <si>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</si>
  <si>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</si>
  <si>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</si>
  <si>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</si>
  <si>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</si>
  <si>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</si>
  <si>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</si>
  <si>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</si>
  <si>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</si>
  <si>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</si>
  <si>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</si>
  <si>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</si>
  <si>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</si>
  <si>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</si>
  <si>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</si>
  <si>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</si>
  <si>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</si>
  <si>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</si>
  <si>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</si>
  <si>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</si>
  <si>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</si>
  <si>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</si>
  <si>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</si>
  <si>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</si>
  <si>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</si>
  <si>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</si>
  <si>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</si>
  <si>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</si>
  <si>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</si>
  <si>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</si>
  <si>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</si>
  <si>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</si>
  <si>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</si>
  <si>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</si>
  <si>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</si>
  <si>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</si>
  <si>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</si>
  <si>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</si>
  <si>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</si>
  <si>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</si>
  <si>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</si>
  <si>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</si>
  <si>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</si>
  <si>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</si>
  <si>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</si>
  <si>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</si>
  <si>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</si>
  <si>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</si>
  <si>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</si>
  <si>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</si>
  <si>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</si>
  <si>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</si>
  <si>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</si>
  <si>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</si>
  <si>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</si>
  <si>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</si>
  <si>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</si>
  <si>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</si>
  <si>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</si>
  <si>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</si>
  <si>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</si>
  <si>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</si>
  <si>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</si>
  <si>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</si>
  <si>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</si>
  <si>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</si>
  <si>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</si>
  <si>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</si>
  <si>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</si>
  <si>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</si>
  <si>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</si>
  <si>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</si>
  <si>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</si>
  <si>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</si>
  <si>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</si>
  <si>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</si>
  <si>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</si>
  <si>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</si>
  <si>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</si>
  <si>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</si>
  <si>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</si>
  <si>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</si>
  <si>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</si>
  <si>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</si>
  <si>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</si>
  <si>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</si>
  <si>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</si>
  <si>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</si>
  <si>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</si>
  <si>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</si>
  <si>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</si>
  <si>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</si>
  <si>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</si>
  <si>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</si>
  <si>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</si>
  <si>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</si>
  <si>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</si>
  <si>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</si>
  <si>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</si>
  <si>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</si>
  <si>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</si>
  <si>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</si>
  <si>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</si>
  <si>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</si>
  <si>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</si>
  <si>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</si>
  <si>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</si>
  <si>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</si>
  <si>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</si>
  <si>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</si>
  <si>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</si>
  <si>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</si>
  <si>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</si>
  <si>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</si>
  <si>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</si>
  <si>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</si>
  <si>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</si>
  <si>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</si>
  <si>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</si>
  <si>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</si>
  <si>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</si>
  <si>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</si>
  <si>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</si>
  <si>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</si>
  <si>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</si>
  <si>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</si>
  <si>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</si>
  <si>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</si>
  <si>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</si>
  <si>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</si>
  <si>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</si>
  <si>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</si>
  <si>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</si>
  <si>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</si>
  <si>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</si>
  <si>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</si>
  <si>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</si>
  <si>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</si>
  <si>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</si>
  <si>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</si>
  <si>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</si>
  <si>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</si>
  <si>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</si>
  <si>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</si>
  <si>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</si>
  <si>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</si>
  <si>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</si>
  <si>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</si>
  <si>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</si>
  <si>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</si>
  <si>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</si>
  <si>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</si>
  <si>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</si>
  <si>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</si>
  <si>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</si>
  <si>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</si>
  <si>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</si>
  <si>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</si>
  <si>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</si>
  <si>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</si>
  <si>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</si>
  <si>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</si>
  <si>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</si>
  <si>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</si>
  <si>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</si>
  <si>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</si>
  <si>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</si>
  <si>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</si>
  <si>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</si>
  <si>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</si>
  <si>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</si>
  <si>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</si>
  <si>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</si>
  <si>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</si>
  <si>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</si>
  <si>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</si>
  <si>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</si>
  <si>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</si>
  <si>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</si>
  <si>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</si>
  <si>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</si>
  <si>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</si>
  <si>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</si>
  <si>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</si>
  <si>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</si>
  <si>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</si>
  <si>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</si>
  <si>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</si>
  <si>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</si>
  <si>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</si>
  <si>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</si>
  <si>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</si>
  <si>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</si>
  <si>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</si>
  <si>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</si>
  <si>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</si>
  <si>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</si>
  <si>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</si>
  <si>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</si>
  <si>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</si>
  <si>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</si>
  <si>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</si>
  <si>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</si>
  <si>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</si>
  <si>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</si>
  <si>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</si>
  <si>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</si>
  <si>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</si>
  <si>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</si>
  <si>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</si>
  <si>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</si>
  <si>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</si>
  <si>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</si>
  <si>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</si>
  <si>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</si>
  <si>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</si>
  <si>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</si>
  <si>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</si>
  <si>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</si>
  <si>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</si>
  <si>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</si>
  <si>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</si>
  <si>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</si>
  <si>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</si>
  <si>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</si>
  <si>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</si>
  <si>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</si>
  <si>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</si>
  <si>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</si>
  <si>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</si>
  <si>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</si>
  <si>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</si>
  <si>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</si>
  <si>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</si>
  <si>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</si>
  <si>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</si>
  <si>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</si>
  <si>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</si>
  <si>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</si>
  <si>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</si>
  <si>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</si>
  <si>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</si>
  <si>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</si>
  <si>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</si>
  <si>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</si>
  <si>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</si>
  <si>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</si>
  <si>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</si>
  <si>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</si>
  <si>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</si>
  <si>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</si>
  <si>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</si>
  <si>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</si>
  <si>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</si>
  <si>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</si>
  <si>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</si>
  <si>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</si>
  <si>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</si>
  <si>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</si>
  <si>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</si>
  <si>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</si>
  <si>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</si>
  <si>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</si>
  <si>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</si>
  <si>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</si>
  <si>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</si>
  <si>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</si>
  <si>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</si>
  <si>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</si>
  <si>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</si>
  <si>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</si>
  <si>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</si>
  <si>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</si>
  <si>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</si>
  <si>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</si>
  <si>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</si>
  <si>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</si>
  <si>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</si>
  <si>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</si>
  <si>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</si>
  <si>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</si>
  <si>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</si>
  <si>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</si>
  <si>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</si>
  <si>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</si>
  <si>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</si>
  <si>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</si>
  <si>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</si>
  <si>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</si>
  <si>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</si>
  <si>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</si>
  <si>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</si>
  <si>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</si>
  <si>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</si>
  <si>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</si>
  <si>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</si>
  <si>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</si>
  <si>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</si>
  <si>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</si>
  <si>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</si>
  <si>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</si>
  <si>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</si>
  <si>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</si>
  <si>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</si>
  <si>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</si>
  <si>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</si>
  <si>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</si>
  <si>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</si>
  <si>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</si>
  <si>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</si>
  <si>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</si>
  <si>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</si>
  <si>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</si>
  <si>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</si>
  <si>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</si>
  <si>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</si>
  <si>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</si>
  <si>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</si>
  <si>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</si>
  <si>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</si>
  <si>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</si>
  <si>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</si>
  <si>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</si>
  <si>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</si>
  <si>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</si>
  <si>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</si>
  <si>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</si>
  <si>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</si>
  <si>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</si>
  <si>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</si>
  <si>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</si>
  <si>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</si>
  <si>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</si>
  <si>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</si>
  <si>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</si>
  <si>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</si>
  <si>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</si>
  <si>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</si>
  <si>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</si>
  <si>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</si>
  <si>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</si>
  <si>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</si>
  <si>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</si>
  <si>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</si>
  <si>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</si>
  <si>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</si>
  <si>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</si>
  <si>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</si>
  <si>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</si>
  <si>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</si>
  <si>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</si>
  <si>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</si>
  <si>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</si>
  <si>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</si>
  <si>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</si>
  <si>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</si>
  <si>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</si>
  <si>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</si>
  <si>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</si>
  <si>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</si>
  <si>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</si>
  <si>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</si>
  <si>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</si>
  <si>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</si>
  <si>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</si>
  <si>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</si>
  <si>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</si>
  <si>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</si>
  <si>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</si>
  <si>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</si>
  <si>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</si>
  <si>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</si>
  <si>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</si>
  <si>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</si>
  <si>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</si>
  <si>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</si>
  <si>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</si>
  <si>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</si>
  <si>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</si>
  <si>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</si>
  <si>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</si>
  <si>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</si>
  <si>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</si>
  <si>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</si>
  <si>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</si>
  <si>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</si>
  <si>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</si>
  <si>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</si>
  <si>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</si>
  <si>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</si>
  <si>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</si>
  <si>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</si>
  <si>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</si>
  <si>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</si>
  <si>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</si>
  <si>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</si>
  <si>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</si>
  <si>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</si>
  <si>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</si>
  <si>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</si>
  <si>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</si>
  <si>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</si>
  <si>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</si>
  <si>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</si>
  <si>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</si>
  <si>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</si>
  <si>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</si>
  <si>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</si>
  <si>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</si>
  <si>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</si>
  <si>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</si>
  <si>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</si>
  <si>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</si>
  <si>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</si>
  <si>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</si>
  <si>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</si>
  <si>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</si>
  <si>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</si>
  <si>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</si>
  <si>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</si>
  <si>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</si>
  <si>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</si>
  <si>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</si>
  <si>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</si>
  <si>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</si>
  <si>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</si>
  <si>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</si>
  <si>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</si>
  <si>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</si>
  <si>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</si>
  <si>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</si>
  <si>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</si>
  <si>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</si>
  <si>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</si>
  <si>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</si>
  <si>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</si>
  <si>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</si>
  <si>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</si>
  <si>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</si>
  <si>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</si>
  <si>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</si>
  <si>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</si>
  <si>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</si>
  <si>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</si>
  <si>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</si>
  <si>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</si>
  <si>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</si>
  <si>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</si>
  <si>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</si>
  <si>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</si>
  <si>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</si>
  <si>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</si>
  <si>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</si>
  <si>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</si>
  <si>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</si>
  <si>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</si>
  <si>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</si>
  <si>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</si>
  <si>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</si>
  <si>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</si>
  <si>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</si>
  <si>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</si>
  <si>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</si>
  <si>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</si>
  <si>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</si>
  <si>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</si>
  <si>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</si>
  <si>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</si>
  <si>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</si>
  <si>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</si>
  <si>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</si>
  <si>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</si>
  <si>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</si>
  <si>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</si>
  <si>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</si>
  <si>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</si>
  <si>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</si>
  <si>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</si>
  <si>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</si>
  <si>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</si>
  <si>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</si>
  <si>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</si>
  <si>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</si>
  <si>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</si>
  <si>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</si>
  <si>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</si>
  <si>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</si>
  <si>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</si>
  <si>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</si>
  <si>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</si>
  <si>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</si>
  <si>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</si>
  <si>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</si>
  <si>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</si>
  <si>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</si>
  <si>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</si>
  <si>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</si>
  <si>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</si>
  <si>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</si>
  <si>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</si>
  <si>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</si>
  <si>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</si>
  <si>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</si>
  <si>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</si>
  <si>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</si>
  <si>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</si>
  <si>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</si>
  <si>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</si>
  <si>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</si>
  <si>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</si>
  <si>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</si>
  <si>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</si>
  <si>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</si>
  <si>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</si>
  <si>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</si>
  <si>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</si>
  <si>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</si>
  <si>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</si>
  <si>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</si>
  <si>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</si>
  <si>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</si>
  <si>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</si>
  <si>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</si>
  <si>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</si>
  <si>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</si>
  <si>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</si>
  <si>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</si>
  <si>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</si>
  <si>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</si>
  <si>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</si>
  <si>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</si>
  <si>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</si>
  <si>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</si>
  <si>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</si>
  <si>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</si>
  <si>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</si>
  <si>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</si>
  <si>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</si>
  <si>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</si>
  <si>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</si>
  <si>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</si>
  <si>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</si>
  <si>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</si>
  <si>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</si>
  <si>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</si>
  <si>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</si>
  <si>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</si>
  <si>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</si>
  <si>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</si>
  <si>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</si>
  <si>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</si>
  <si>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</si>
  <si>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</si>
  <si>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</si>
  <si>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</si>
  <si>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</si>
  <si>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</si>
  <si>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</si>
  <si>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</si>
  <si>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</si>
  <si>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</si>
  <si>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</si>
  <si>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</si>
  <si>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</si>
  <si>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</si>
  <si>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</si>
  <si>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</si>
  <si>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</si>
  <si>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</si>
  <si>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</si>
  <si>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</si>
  <si>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</si>
  <si>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</si>
  <si>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</si>
  <si>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</si>
  <si>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</si>
  <si>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</si>
  <si>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</si>
  <si>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</si>
  <si>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</si>
  <si>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</si>
  <si>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</si>
  <si>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</si>
  <si>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</si>
  <si>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</si>
  <si>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</si>
  <si>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</si>
  <si>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</si>
  <si>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</si>
  <si>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</si>
  <si>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</si>
  <si>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</si>
  <si>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</si>
  <si>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</si>
  <si>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</si>
  <si>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</si>
  <si>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</si>
  <si>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</si>
  <si>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</si>
  <si>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</si>
  <si>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</si>
  <si>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</si>
  <si>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</si>
  <si>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</si>
  <si>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</si>
  <si>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</si>
  <si>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</si>
  <si>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</si>
  <si>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</si>
  <si>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</si>
  <si>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</si>
  <si>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</si>
  <si>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</si>
  <si>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</si>
  <si>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</si>
  <si>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</si>
  <si>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</si>
  <si>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</si>
  <si>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</si>
  <si>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</si>
  <si>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</si>
  <si>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</si>
  <si>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</si>
  <si>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</si>
  <si>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</si>
  <si>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</si>
  <si>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</si>
  <si>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</si>
  <si>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</si>
  <si>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</si>
  <si>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</si>
  <si>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</si>
  <si>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</si>
  <si>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</si>
  <si>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</si>
  <si>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</si>
  <si>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</si>
  <si>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</si>
  <si>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</si>
  <si>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</si>
  <si>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</si>
  <si>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</si>
  <si>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</si>
  <si>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</si>
  <si>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</si>
  <si>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</si>
  <si>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</si>
  <si>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</si>
  <si>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</si>
  <si>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</si>
  <si>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</si>
  <si>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</si>
  <si>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</si>
  <si>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</si>
  <si>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</si>
  <si>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</si>
  <si>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</si>
  <si>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</si>
  <si>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</si>
  <si>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</si>
  <si>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</si>
  <si>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</si>
  <si>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</si>
  <si>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</si>
  <si>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</si>
  <si>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</si>
  <si>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</si>
  <si>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</si>
  <si>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</si>
  <si>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</si>
  <si>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</si>
  <si>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</si>
  <si>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</si>
  <si>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</si>
  <si>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</si>
  <si>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</si>
  <si>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</si>
  <si>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</si>
  <si>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</si>
  <si>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</si>
  <si>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</si>
  <si>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</si>
  <si>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</si>
  <si>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</si>
  <si>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</si>
  <si>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</si>
  <si>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</si>
  <si>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</si>
  <si>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</si>
  <si>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</si>
  <si>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</si>
  <si>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</si>
  <si>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</si>
  <si>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</si>
  <si>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</si>
  <si>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</si>
  <si>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</si>
  <si>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</si>
  <si>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</si>
  <si>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</si>
  <si>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</si>
  <si>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</si>
  <si>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</si>
  <si>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</si>
  <si>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</si>
  <si>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</si>
  <si>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</si>
  <si>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</si>
  <si>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</si>
  <si>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</si>
  <si>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</si>
  <si>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</si>
  <si>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</si>
  <si>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</si>
  <si>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</si>
  <si>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</si>
  <si>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</si>
  <si>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</si>
  <si>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</si>
  <si>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</si>
  <si>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</si>
  <si>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</si>
  <si>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</si>
  <si>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</si>
  <si>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</si>
  <si>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</si>
  <si>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</si>
  <si>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</si>
  <si>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</si>
  <si>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</si>
  <si>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</si>
  <si>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</si>
  <si>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</si>
  <si>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</si>
  <si>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</si>
  <si>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</si>
  <si>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</si>
  <si>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</si>
  <si>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</si>
  <si>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</si>
  <si>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</si>
  <si>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</si>
  <si>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</si>
  <si>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</si>
  <si>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</si>
  <si>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</si>
  <si>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</si>
  <si>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</si>
  <si>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</si>
  <si>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</si>
  <si>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</si>
  <si>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</si>
  <si>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</si>
  <si>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</si>
  <si>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</si>
  <si>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</si>
  <si>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</si>
  <si>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</si>
  <si>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</si>
  <si>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</si>
  <si>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</si>
  <si>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</si>
  <si>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</si>
  <si>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</si>
  <si>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</si>
  <si>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</si>
  <si>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</si>
  <si>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</si>
  <si>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</si>
  <si>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</si>
  <si>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</si>
  <si>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</si>
  <si>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</si>
  <si>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</si>
  <si>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</si>
  <si>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</si>
  <si>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</si>
  <si>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</si>
  <si>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</si>
  <si>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</si>
  <si>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</si>
  <si>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</si>
  <si>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</si>
  <si>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</si>
  <si>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</si>
  <si>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</si>
  <si>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</si>
  <si>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</si>
  <si>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</si>
  <si>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</si>
  <si>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</si>
  <si>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</si>
  <si>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</si>
  <si>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</si>
  <si>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</si>
  <si>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</si>
  <si>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</si>
  <si>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</si>
  <si>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</si>
  <si>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</si>
  <si>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</si>
  <si>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</si>
  <si>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</si>
  <si>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</si>
  <si>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</si>
  <si>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</si>
  <si>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</si>
  <si>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</si>
  <si>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</si>
  <si>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</si>
  <si>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</si>
  <si>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</si>
  <si>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</si>
  <si>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</si>
  <si>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</si>
  <si>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</si>
  <si>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</si>
  <si>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</si>
  <si>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</si>
  <si>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</si>
  <si>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</si>
  <si>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</si>
  <si>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</si>
  <si>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</si>
  <si>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</si>
  <si>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</si>
  <si>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</si>
  <si>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</si>
  <si>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</si>
  <si>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</si>
  <si>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</si>
  <si>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</si>
  <si>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</si>
  <si>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</si>
  <si>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</si>
  <si>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</si>
  <si>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</si>
  <si>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</si>
  <si>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</si>
  <si>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</si>
  <si>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</si>
  <si>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</si>
  <si>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</si>
  <si>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</si>
  <si>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</si>
  <si>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</si>
  <si>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</si>
  <si>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</si>
  <si>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</si>
  <si>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</si>
  <si>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</si>
  <si>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</si>
  <si>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</si>
  <si>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</si>
  <si>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</si>
  <si>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</si>
  <si>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</si>
  <si>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</si>
  <si>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</si>
  <si>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</si>
  <si>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</si>
  <si>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</si>
  <si>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</si>
  <si>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</si>
  <si>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</si>
  <si>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</si>
  <si>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</si>
  <si>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</si>
  <si>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</si>
  <si>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</si>
  <si>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</si>
  <si>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</si>
  <si>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</si>
  <si>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</si>
  <si>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</si>
  <si>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</si>
  <si>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</si>
  <si>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</si>
  <si>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</si>
  <si>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</si>
  <si>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</si>
  <si>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</si>
  <si>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</si>
  <si>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</si>
  <si>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</si>
  <si>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</si>
  <si>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</si>
  <si>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</si>
  <si>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</si>
  <si>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</si>
  <si>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</si>
  <si>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</si>
  <si>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</si>
  <si>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</si>
  <si>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</si>
  <si>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</si>
  <si>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</si>
  <si>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</si>
  <si>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</si>
  <si>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</si>
  <si>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</si>
  <si>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</si>
  <si>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</si>
  <si>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</si>
  <si>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</si>
  <si>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</si>
  <si>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</si>
  <si>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</si>
  <si>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</si>
  <si>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</si>
  <si>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</si>
  <si>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</si>
  <si>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</si>
  <si>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</si>
  <si>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</si>
  <si>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</si>
  <si>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</si>
  <si>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</si>
  <si>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</si>
  <si>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</si>
  <si>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</si>
  <si>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</si>
  <si>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</si>
  <si>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</si>
  <si>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</si>
  <si>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</si>
  <si>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</si>
  <si>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</si>
  <si>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</si>
  <si>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</si>
  <si>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</si>
  <si>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</si>
  <si>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</si>
  <si>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</si>
  <si>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</si>
  <si>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</si>
  <si>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</si>
  <si>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</si>
  <si>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</si>
  <si>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</si>
  <si>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</si>
  <si>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</si>
  <si>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</si>
  <si>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</si>
  <si>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</si>
  <si>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</si>
  <si>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</si>
  <si>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</si>
  <si>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</si>
  <si>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</si>
  <si>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</si>
  <si>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</si>
  <si>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</si>
  <si>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</si>
  <si>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</si>
  <si>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</si>
  <si>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</si>
  <si>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</si>
  <si>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</si>
  <si>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</si>
  <si>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</si>
  <si>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</si>
  <si>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</si>
  <si>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</si>
  <si>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</si>
  <si>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</si>
  <si>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</si>
  <si>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</si>
  <si>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</si>
  <si>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</si>
  <si>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</si>
  <si>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</si>
  <si>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</si>
  <si>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</si>
  <si>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</si>
  <si>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</si>
  <si>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</si>
  <si>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</si>
  <si>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</si>
  <si>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</si>
  <si>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</si>
  <si>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</si>
  <si>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</si>
  <si>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</si>
  <si>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</si>
  <si>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</si>
  <si>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</si>
  <si>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</si>
  <si>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</si>
  <si>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</si>
  <si>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</si>
  <si>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</si>
  <si>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</si>
  <si>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</si>
  <si>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</si>
  <si>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</si>
  <si>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</si>
  <si>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</si>
  <si>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</si>
  <si>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</si>
  <si>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</si>
  <si>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</si>
  <si>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</si>
  <si>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</si>
  <si>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</si>
  <si>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</si>
  <si>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</si>
  <si>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</si>
  <si>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</si>
  <si>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</si>
  <si>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</si>
  <si>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</si>
  <si>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</si>
  <si>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</si>
  <si>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</si>
  <si>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</si>
  <si>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</si>
  <si>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</si>
  <si>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</si>
  <si>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</si>
  <si>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</si>
  <si>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</si>
  <si>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</si>
  <si>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</si>
  <si>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</si>
  <si>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</si>
  <si>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</si>
  <si>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</si>
  <si>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</si>
  <si>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</si>
  <si>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</si>
  <si>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</si>
  <si>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</si>
  <si>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</si>
  <si>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</si>
  <si>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</si>
  <si>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</si>
  <si>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</si>
  <si>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</si>
  <si>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</si>
  <si>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</si>
  <si>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</si>
  <si>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</si>
  <si>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</si>
  <si>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</si>
  <si>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</si>
  <si>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</si>
  <si>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</si>
  <si>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</si>
  <si>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</si>
  <si>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</si>
  <si>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</si>
  <si>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</si>
  <si>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</si>
  <si>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</si>
  <si>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</si>
  <si>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</si>
  <si>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</si>
  <si>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</si>
  <si>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</si>
  <si>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</si>
  <si>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</si>
  <si>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</si>
  <si>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</si>
  <si>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</si>
  <si>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</si>
  <si>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</si>
  <si>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</si>
  <si>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</si>
  <si>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</si>
  <si>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</si>
  <si>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</si>
  <si>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</si>
  <si>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</si>
  <si>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</si>
  <si>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</si>
  <si>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</si>
  <si>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</si>
  <si>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</si>
  <si>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</si>
  <si>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</si>
  <si>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</si>
  <si>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</si>
  <si>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</si>
  <si>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</si>
  <si>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</si>
  <si>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</si>
  <si>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</si>
  <si>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</si>
  <si>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</si>
  <si>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</si>
  <si>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</si>
  <si>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</si>
  <si>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</si>
  <si>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</si>
  <si>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</si>
  <si>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</si>
  <si>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</si>
  <si>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</si>
  <si>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</si>
  <si>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</si>
  <si>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</si>
  <si>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</si>
  <si>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</si>
  <si>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</si>
  <si>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</si>
  <si>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</si>
  <si>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</si>
  <si>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</si>
  <si>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</si>
  <si>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</si>
  <si>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</si>
  <si>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</si>
  <si>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</si>
  <si>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</si>
  <si>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</si>
  <si>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</si>
  <si>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</si>
  <si>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</si>
  <si>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</si>
  <si>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</si>
  <si>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</si>
  <si>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</si>
  <si>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</si>
  <si>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</si>
  <si>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</si>
  <si>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</si>
  <si>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</si>
  <si>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</si>
  <si>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</si>
  <si>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</si>
  <si>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</si>
  <si>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</si>
  <si>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</si>
  <si>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</si>
  <si>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</si>
  <si>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</si>
  <si>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</si>
  <si>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</si>
  <si>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</si>
  <si>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</si>
  <si>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</si>
  <si>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</si>
  <si>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</si>
  <si>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</si>
  <si>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</si>
  <si>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</si>
  <si>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</si>
  <si>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</si>
  <si>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</si>
  <si>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</si>
  <si>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</si>
  <si>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</si>
  <si>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</si>
  <si>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</si>
  <si>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</si>
  <si>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</si>
  <si>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</si>
  <si>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</si>
  <si>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</si>
  <si>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</si>
  <si>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</si>
  <si>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</si>
  <si>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</si>
  <si>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</si>
  <si>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</si>
  <si>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</si>
  <si>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</si>
  <si>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</si>
  <si>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</si>
  <si>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</si>
  <si>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</si>
  <si>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</si>
  <si>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</si>
  <si>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</si>
  <si>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</si>
  <si>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</si>
  <si>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</si>
  <si>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</si>
  <si>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</si>
  <si>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</si>
  <si>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</si>
  <si>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</si>
  <si>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</si>
  <si>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</si>
  <si>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</si>
  <si>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</si>
  <si>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</si>
  <si>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</si>
  <si>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</si>
  <si>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</si>
  <si>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</si>
  <si>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</si>
  <si>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</si>
  <si>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</si>
  <si>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</si>
  <si>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</si>
  <si>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</si>
  <si>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</si>
  <si>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</si>
  <si>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</si>
  <si>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</si>
  <si>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</si>
  <si>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</si>
  <si>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</si>
  <si>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</si>
  <si>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</si>
  <si>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</si>
  <si>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</si>
  <si>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</si>
  <si>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</si>
  <si>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</si>
  <si>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</si>
  <si>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</si>
  <si>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</si>
  <si>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</si>
  <si>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</si>
  <si>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</si>
  <si>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</si>
  <si>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</si>
  <si>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</si>
  <si>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</si>
  <si>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</si>
  <si>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</si>
  <si>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</si>
  <si>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</si>
  <si>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</si>
  <si>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</si>
  <si>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</si>
  <si>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</si>
  <si>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</si>
  <si>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</si>
  <si>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</si>
  <si>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</si>
  <si>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</si>
  <si>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</si>
  <si>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</si>
  <si>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</si>
  <si>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</si>
  <si>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</si>
  <si>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</si>
  <si>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</si>
  <si>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</si>
  <si>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</si>
  <si>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</si>
  <si>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</si>
  <si>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</si>
  <si>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</si>
  <si>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</si>
  <si>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</si>
  <si>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</si>
  <si>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</si>
  <si>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</si>
  <si>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</si>
  <si>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</si>
  <si>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</si>
  <si>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</si>
  <si>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</si>
  <si>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</si>
  <si>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</si>
  <si>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</si>
  <si>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</si>
  <si>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</si>
  <si>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</si>
  <si>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</si>
  <si>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</si>
  <si>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</si>
  <si>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</si>
  <si>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</si>
  <si>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</si>
  <si>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</si>
  <si>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</si>
  <si>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</si>
  <si>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</si>
  <si>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</si>
  <si>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</si>
  <si>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</si>
  <si>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</si>
  <si>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</si>
  <si>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</si>
  <si>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</si>
  <si>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</si>
  <si>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</si>
  <si>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</si>
  <si>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</si>
  <si>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</si>
  <si>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</si>
  <si>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</si>
  <si>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</si>
  <si>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</si>
  <si>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</si>
  <si>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</si>
  <si>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</si>
  <si>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</si>
  <si>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</si>
  <si>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</si>
  <si>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</si>
  <si>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</si>
  <si>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</si>
  <si>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</si>
  <si>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</si>
  <si>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</si>
  <si>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</si>
  <si>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</si>
  <si>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</si>
  <si>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</si>
  <si>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</si>
  <si>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</si>
  <si>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</si>
  <si>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</si>
  <si>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</si>
  <si>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</si>
  <si>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</si>
  <si>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</si>
  <si>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</si>
  <si>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</si>
  <si>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</si>
  <si>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</si>
  <si>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</si>
  <si>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</si>
  <si>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</si>
  <si>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</si>
  <si>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</si>
  <si>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</si>
  <si>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</si>
  <si>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</si>
  <si>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</si>
  <si>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</si>
  <si>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</si>
  <si>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</si>
  <si>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</si>
  <si>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</si>
  <si>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</si>
  <si>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</si>
  <si>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</si>
  <si>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</si>
  <si>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</si>
  <si>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</si>
  <si>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</si>
  <si>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</si>
  <si>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</si>
  <si>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</si>
  <si>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</si>
  <si>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</si>
  <si>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</si>
  <si>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</si>
  <si>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</si>
  <si>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</si>
  <si>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</si>
  <si>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</si>
  <si>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</si>
  <si>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</si>
  <si>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</si>
  <si>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</si>
  <si>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</si>
  <si>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</si>
  <si>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</si>
  <si>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</si>
  <si>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</si>
  <si>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</si>
  <si>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</si>
  <si>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</si>
  <si>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</si>
  <si>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</si>
  <si>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</si>
  <si>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</si>
  <si>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</si>
  <si>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</si>
  <si>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</si>
  <si>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</si>
  <si>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</si>
  <si>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</si>
  <si>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</si>
  <si>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</si>
  <si>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</si>
  <si>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</si>
  <si>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</si>
  <si>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</si>
  <si>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</si>
  <si>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</si>
  <si>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</si>
  <si>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</si>
  <si>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</si>
  <si>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</si>
  <si>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</si>
  <si>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</si>
  <si>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</si>
  <si>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</si>
  <si>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</si>
  <si>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</si>
  <si>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</si>
  <si>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</si>
  <si>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</si>
  <si>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</si>
  <si>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</si>
  <si>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</si>
  <si>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</si>
  <si>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</si>
  <si>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</si>
  <si>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</si>
  <si>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</si>
  <si>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</si>
  <si>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</si>
  <si>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</si>
  <si>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</si>
  <si>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</si>
  <si>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</si>
  <si>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</si>
  <si>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</si>
  <si>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</si>
  <si>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</si>
  <si>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</si>
  <si>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</si>
  <si>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</si>
  <si>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</si>
  <si>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</si>
  <si>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</si>
  <si>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</si>
  <si>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</si>
  <si>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</si>
  <si>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</si>
  <si>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</si>
  <si>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</si>
  <si>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</si>
  <si>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</si>
  <si>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</si>
  <si>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</si>
  <si>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</si>
  <si>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</si>
  <si>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</si>
  <si>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</si>
  <si>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</si>
  <si>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</si>
  <si>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</si>
  <si>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</si>
  <si>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</si>
  <si>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</si>
  <si>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</si>
  <si>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</si>
  <si>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</si>
  <si>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</si>
  <si>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</si>
  <si>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</si>
  <si>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</si>
  <si>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</si>
  <si>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</si>
  <si>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</si>
  <si>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</si>
  <si>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</si>
  <si>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</si>
  <si>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</si>
  <si>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</si>
  <si>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</si>
  <si>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</si>
  <si>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</si>
  <si>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</si>
  <si>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</si>
  <si>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</si>
  <si>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</si>
  <si>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</si>
  <si>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</si>
  <si>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</si>
  <si>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</si>
  <si>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</si>
  <si>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</si>
  <si>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</si>
  <si>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</si>
  <si>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</si>
  <si>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</si>
  <si>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</si>
  <si>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</si>
  <si>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</si>
  <si>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</si>
  <si>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</si>
  <si>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</si>
  <si>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</si>
  <si>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</si>
  <si>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</si>
  <si>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</si>
  <si>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</si>
  <si>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</si>
  <si>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</si>
  <si>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</si>
  <si>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</si>
  <si>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</si>
  <si>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</si>
  <si>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</si>
  <si>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</si>
  <si>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</si>
  <si>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</si>
  <si>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</si>
  <si>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</si>
  <si>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</si>
  <si>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</si>
  <si>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</si>
  <si>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</si>
  <si>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</si>
  <si>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</si>
  <si>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</si>
  <si>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</si>
  <si>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</si>
  <si>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</si>
  <si>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</si>
  <si>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</si>
  <si>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</si>
  <si>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</si>
  <si>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</si>
  <si>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</si>
  <si>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</si>
  <si>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</si>
  <si>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</si>
  <si>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</si>
  <si>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</si>
  <si>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</si>
  <si>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</si>
  <si>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</si>
  <si>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</si>
  <si>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</si>
  <si>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</si>
  <si>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</si>
  <si>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</si>
  <si>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</si>
  <si>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</si>
  <si>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</si>
  <si>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</si>
  <si>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</si>
  <si>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</si>
  <si>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</si>
  <si>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</si>
  <si>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</si>
  <si>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</si>
  <si>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</si>
  <si>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</si>
  <si>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</si>
  <si>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</si>
  <si>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</si>
  <si>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</si>
  <si>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</si>
  <si>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</si>
  <si>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</si>
  <si>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</si>
  <si>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</si>
  <si>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</si>
  <si>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</si>
  <si>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</si>
  <si>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</si>
  <si>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</si>
  <si>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</si>
  <si>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</si>
  <si>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</si>
  <si>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</si>
  <si>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</si>
  <si>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</si>
  <si>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</si>
  <si>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</si>
  <si>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</si>
  <si>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</si>
  <si>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</si>
  <si>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</si>
  <si>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</si>
  <si>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</si>
  <si>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</si>
  <si>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</si>
  <si>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</si>
  <si>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</si>
  <si>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</si>
  <si>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</si>
  <si>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</si>
  <si>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</si>
  <si>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</si>
  <si>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</si>
  <si>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</si>
  <si>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</si>
  <si>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</si>
  <si>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</si>
  <si>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</si>
  <si>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</si>
  <si>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</si>
  <si>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</si>
  <si>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</si>
  <si>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</si>
  <si>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</si>
  <si>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</si>
  <si>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</si>
  <si>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</si>
  <si>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</si>
  <si>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</si>
  <si>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</si>
  <si>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</si>
  <si>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</si>
  <si>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</si>
  <si>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</si>
  <si>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</si>
  <si>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</si>
  <si>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</si>
  <si>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</si>
  <si>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</si>
  <si>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</si>
  <si>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</si>
  <si>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</si>
  <si>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</si>
  <si>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</si>
  <si>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</si>
  <si>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</si>
  <si>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</si>
  <si>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</si>
  <si>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</si>
  <si>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</si>
  <si>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</si>
  <si>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</si>
  <si>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</si>
  <si>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</si>
  <si>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</si>
  <si>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</si>
  <si>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</si>
  <si>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</si>
  <si>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</si>
  <si>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</si>
  <si>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</si>
  <si>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</si>
  <si>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</si>
  <si>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</si>
  <si>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</si>
  <si>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</si>
  <si>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</si>
  <si>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</si>
  <si>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</si>
  <si>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</si>
  <si>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</si>
  <si>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</si>
  <si>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</si>
  <si>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</si>
  <si>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</si>
  <si>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</si>
  <si>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</si>
  <si>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</si>
  <si>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</si>
  <si>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</si>
  <si>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</si>
  <si>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</si>
  <si>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</si>
  <si>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</si>
  <si>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</si>
  <si>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</si>
  <si>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</si>
  <si>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</si>
  <si>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</si>
  <si>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</si>
  <si>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</si>
  <si>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</si>
  <si>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</si>
  <si>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</si>
  <si>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</si>
  <si>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</si>
  <si>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</si>
  <si>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</si>
  <si>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</si>
  <si>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</si>
  <si>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</si>
  <si>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</si>
  <si>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</si>
  <si>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</si>
  <si>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</si>
  <si>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</si>
  <si>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</si>
  <si>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</si>
  <si>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</si>
  <si>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</si>
  <si>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</si>
  <si>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</si>
  <si>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</si>
  <si>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</si>
  <si>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</si>
  <si>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</si>
  <si>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</si>
  <si>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</si>
  <si>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</si>
  <si>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</si>
  <si>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</si>
  <si>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</si>
  <si>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</si>
  <si>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</si>
  <si>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</si>
  <si>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</si>
  <si>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</si>
  <si>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</si>
  <si>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</si>
  <si>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</si>
  <si>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</si>
  <si>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</si>
  <si>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</si>
  <si>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</si>
  <si>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</si>
  <si>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</si>
  <si>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</si>
  <si>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</si>
  <si>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</si>
  <si>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</si>
  <si>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</si>
  <si>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</si>
  <si>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</si>
  <si>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</si>
  <si>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</si>
  <si>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</si>
  <si>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</si>
  <si>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</si>
  <si>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</si>
  <si>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</si>
  <si>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</si>
  <si>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</si>
  <si>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</si>
  <si>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</si>
  <si>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</si>
  <si>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</si>
  <si>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</si>
  <si>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</si>
  <si>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</si>
  <si>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</si>
  <si>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</si>
  <si>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</si>
  <si>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</si>
  <si>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</si>
  <si>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</si>
  <si>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</si>
  <si>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</si>
  <si>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</si>
  <si>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</si>
  <si>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</si>
  <si>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</si>
  <si>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</si>
  <si>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</si>
  <si>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</si>
  <si>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</si>
  <si>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</si>
  <si>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</si>
  <si>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</si>
  <si>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</si>
  <si>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</si>
  <si>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</si>
  <si>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</si>
  <si>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</si>
  <si>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</si>
  <si>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</si>
  <si>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</si>
  <si>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</si>
  <si>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</si>
  <si>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</si>
  <si>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</si>
  <si>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</si>
  <si>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</si>
  <si>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</si>
  <si>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</si>
  <si>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</si>
  <si>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</si>
  <si>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</si>
  <si>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</si>
  <si>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</si>
  <si>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</si>
  <si>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</si>
  <si>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</si>
  <si>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</si>
  <si>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</si>
  <si>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</si>
  <si>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</si>
  <si>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</si>
  <si>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</si>
  <si>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</si>
  <si>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</si>
  <si>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</si>
  <si>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</si>
  <si>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</si>
  <si>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</si>
  <si>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</si>
  <si>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</si>
  <si>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</si>
  <si>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</si>
  <si>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</si>
  <si>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</si>
  <si>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</si>
  <si>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</si>
  <si>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</si>
  <si>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</si>
  <si>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</si>
  <si>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</si>
  <si>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</si>
  <si>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</si>
  <si>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</si>
  <si>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</si>
  <si>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</si>
  <si>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</si>
  <si>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</si>
  <si>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</si>
  <si>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</si>
  <si>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</si>
  <si>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</si>
  <si>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</si>
  <si>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</si>
  <si>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</si>
  <si>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</si>
  <si>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</si>
  <si>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</si>
  <si>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</si>
  <si>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</si>
  <si>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</si>
  <si>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</si>
  <si>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</si>
  <si>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</si>
  <si>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</si>
  <si>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</si>
  <si>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</si>
  <si>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</si>
  <si>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</si>
  <si>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</si>
  <si>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</si>
  <si>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</si>
  <si>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</si>
  <si>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</si>
  <si>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</si>
  <si>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</si>
  <si>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</si>
  <si>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</si>
  <si>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</si>
  <si>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</si>
  <si>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</si>
  <si>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</si>
  <si>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</si>
  <si>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</si>
  <si>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</si>
  <si>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</si>
  <si>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</si>
  <si>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</si>
  <si>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</si>
  <si>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</si>
  <si>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</si>
  <si>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</si>
  <si>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</si>
  <si>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</si>
  <si>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</si>
  <si>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</si>
  <si>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</si>
  <si>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</si>
  <si>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</si>
  <si>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</si>
  <si>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</si>
  <si>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</si>
  <si>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</si>
  <si>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</si>
  <si>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</si>
  <si>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</si>
  <si>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</si>
  <si>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</si>
  <si>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</si>
  <si>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</si>
  <si>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</si>
  <si>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</si>
  <si>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</si>
  <si>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</si>
  <si>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</si>
  <si>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</si>
  <si>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</si>
  <si>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</si>
  <si>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</si>
  <si>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</si>
  <si>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</si>
  <si>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</si>
  <si>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</si>
  <si>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</si>
  <si>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</si>
  <si>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</si>
  <si>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</si>
  <si>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</si>
  <si>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</si>
  <si>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</si>
  <si>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</si>
  <si>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</si>
  <si>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</si>
  <si>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</si>
  <si>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</si>
  <si>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</si>
  <si>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</si>
  <si>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</si>
  <si>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</si>
  <si>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</si>
  <si>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</si>
  <si>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</si>
  <si>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</si>
  <si>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</si>
  <si>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</si>
  <si>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</si>
  <si>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</si>
  <si>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</si>
  <si>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</si>
  <si>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</si>
  <si>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</si>
  <si>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</si>
  <si>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</si>
  <si>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</si>
  <si>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</si>
  <si>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</si>
  <si>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</si>
  <si>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</si>
  <si>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</si>
  <si>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</si>
  <si>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</si>
  <si>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</si>
  <si>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</si>
  <si>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</si>
  <si>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</si>
  <si>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</si>
  <si>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</si>
  <si>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</si>
  <si>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</si>
  <si>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</si>
  <si>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</si>
  <si>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</si>
  <si>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</si>
  <si>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</si>
  <si>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</si>
  <si>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</si>
  <si>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</si>
  <si>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</si>
  <si>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</si>
  <si>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</si>
  <si>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</si>
  <si>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</si>
  <si>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</si>
  <si>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</si>
  <si>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</si>
  <si>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</si>
  <si>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</si>
  <si>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</si>
  <si>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</si>
  <si>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</si>
  <si>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</si>
  <si>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</si>
  <si>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</si>
  <si>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</si>
  <si>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</si>
  <si>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</si>
  <si>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</si>
  <si>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</si>
  <si>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</si>
  <si>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</si>
  <si>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</si>
  <si>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</si>
  <si>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</si>
  <si>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</si>
  <si>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</si>
  <si>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</si>
  <si>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</si>
  <si>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</si>
  <si>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</si>
  <si>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</si>
  <si>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</si>
  <si>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</si>
  <si>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</si>
  <si>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</si>
  <si>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</si>
  <si>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</si>
  <si>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</si>
  <si>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</si>
  <si>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</si>
  <si>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</si>
  <si>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</si>
  <si>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</si>
  <si>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</si>
  <si>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</si>
  <si>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</si>
  <si>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</si>
  <si>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</si>
  <si>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</si>
  <si>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</si>
  <si>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</si>
  <si>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</si>
  <si>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</si>
  <si>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</si>
  <si>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</si>
  <si>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</si>
  <si>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</si>
  <si>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</si>
  <si>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</si>
  <si>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</si>
  <si>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</si>
  <si>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</si>
  <si>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</si>
  <si>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</si>
  <si>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</si>
  <si>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</si>
  <si>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</si>
  <si>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</si>
  <si>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</si>
  <si>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</si>
  <si>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</si>
  <si>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</si>
  <si>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</si>
  <si>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</si>
  <si>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</si>
  <si>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</si>
  <si>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</si>
  <si>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</si>
  <si>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</si>
  <si>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</si>
  <si>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</si>
  <si>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</si>
  <si>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</si>
  <si>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</si>
  <si>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</si>
  <si>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</si>
  <si>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</si>
  <si>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</si>
  <si>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</si>
  <si>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</si>
  <si>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</si>
  <si>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</si>
  <si>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</si>
  <si>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</si>
  <si>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</si>
  <si>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</si>
  <si>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</si>
  <si>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</si>
  <si>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</si>
  <si>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</si>
  <si>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</si>
  <si>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</si>
  <si>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</si>
  <si>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</si>
  <si>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</si>
  <si>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</si>
  <si>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</si>
  <si>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</si>
  <si>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</si>
  <si>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</si>
  <si>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</si>
  <si>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</si>
  <si>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</si>
  <si>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</si>
  <si>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</si>
  <si>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</si>
  <si>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</si>
  <si>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</si>
  <si>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</si>
  <si>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</si>
  <si>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</si>
  <si>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</si>
  <si>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</si>
  <si>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</si>
  <si>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</si>
  <si>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</si>
  <si>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</si>
  <si>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</si>
  <si>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</si>
  <si>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</si>
  <si>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</si>
  <si>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</si>
  <si>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</si>
  <si>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</si>
  <si>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</si>
  <si>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</si>
  <si>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</si>
  <si>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</si>
  <si>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</si>
  <si>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</si>
  <si>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</si>
  <si>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</si>
  <si>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</si>
  <si>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</si>
  <si>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</si>
  <si>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</si>
  <si>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</si>
  <si>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</si>
  <si>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</si>
  <si>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</si>
  <si>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</si>
  <si>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</si>
  <si>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</si>
  <si>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</si>
  <si>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</si>
  <si>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</si>
  <si>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</si>
  <si>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</si>
  <si>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</si>
  <si>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</si>
  <si>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</si>
  <si>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</si>
  <si>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</si>
  <si>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</si>
  <si>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</si>
  <si>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</si>
  <si>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</si>
  <si>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</si>
  <si>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</si>
  <si>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</si>
  <si>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</si>
  <si>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</si>
  <si>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</si>
  <si>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</si>
  <si>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</si>
  <si>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</si>
  <si>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</si>
  <si>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</si>
  <si>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</si>
  <si>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</si>
  <si>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</si>
  <si>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</si>
  <si>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</si>
  <si>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</si>
  <si>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</si>
  <si>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</si>
  <si>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</si>
  <si>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</si>
  <si>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</si>
  <si>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</si>
  <si>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</si>
  <si>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</si>
  <si>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</si>
  <si>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</si>
  <si>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</si>
  <si>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</si>
  <si>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</si>
  <si>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</si>
  <si>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</si>
  <si>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</si>
  <si>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</si>
  <si>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</si>
  <si>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</si>
  <si>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</si>
  <si>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</si>
  <si>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</si>
  <si>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</si>
  <si>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</si>
  <si>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</si>
  <si>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</si>
  <si>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</si>
  <si>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</si>
  <si>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</si>
  <si>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</si>
  <si>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</si>
  <si>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</si>
  <si>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</si>
  <si>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</si>
  <si>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</si>
  <si>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</si>
  <si>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</si>
  <si>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</si>
  <si>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</si>
  <si>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</si>
  <si>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</si>
  <si>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</si>
  <si>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</si>
  <si>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</si>
  <si>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</si>
  <si>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</si>
  <si>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</si>
  <si>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</si>
  <si>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</si>
  <si>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</si>
  <si>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</si>
  <si>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</si>
  <si>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</si>
  <si>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</si>
  <si>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</si>
  <si>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</si>
  <si>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</si>
  <si>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</si>
  <si>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</si>
  <si>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</si>
  <si>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</si>
  <si>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</si>
  <si>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</si>
  <si>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</si>
  <si>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</si>
  <si>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</si>
  <si>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</si>
  <si>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</si>
  <si>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</si>
  <si>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</si>
  <si>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</si>
  <si>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</si>
  <si>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</si>
  <si>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</si>
  <si>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</si>
  <si>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</si>
  <si>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</si>
  <si>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</si>
  <si>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</si>
  <si>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</si>
  <si>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</si>
  <si>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</si>
  <si>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</si>
  <si>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</si>
  <si>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</si>
  <si>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</si>
  <si>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</si>
  <si>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</si>
  <si>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</si>
  <si>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</si>
  <si>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</si>
  <si>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</si>
  <si>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</si>
  <si>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</si>
  <si>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</si>
  <si>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</si>
  <si>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</si>
  <si>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</si>
  <si>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</si>
  <si>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</si>
  <si>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</si>
  <si>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</si>
  <si>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</si>
  <si>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</si>
  <si>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</si>
  <si>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</si>
  <si>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</si>
  <si>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</si>
  <si>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</si>
  <si>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</si>
  <si>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</si>
  <si>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</si>
  <si>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</si>
  <si>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</si>
  <si>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</si>
  <si>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</si>
  <si>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</si>
  <si>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</si>
  <si>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</si>
  <si>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</si>
  <si>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</si>
  <si>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</si>
  <si>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</si>
  <si>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</si>
  <si>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</si>
  <si>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</si>
  <si>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</si>
  <si>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</si>
  <si>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</si>
  <si>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</si>
  <si>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</si>
  <si>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</si>
  <si>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</si>
  <si>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</si>
  <si>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</si>
  <si>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</si>
  <si>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</si>
  <si>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</si>
  <si>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</si>
  <si>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</si>
  <si>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</si>
  <si>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</si>
  <si>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</si>
  <si>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</si>
  <si>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</si>
  <si>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</si>
  <si>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</si>
  <si>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</si>
  <si>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</si>
  <si>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</si>
  <si>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</si>
  <si>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</si>
  <si>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</si>
  <si>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</si>
  <si>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</si>
  <si>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</si>
  <si>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</si>
  <si>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</si>
  <si>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</si>
  <si>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</si>
  <si>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</si>
  <si>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</si>
  <si>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</si>
  <si>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</si>
  <si>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</si>
  <si>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</si>
  <si>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</si>
  <si>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</si>
  <si>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</si>
  <si>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</si>
  <si>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</si>
  <si>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</si>
  <si>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</si>
  <si>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</si>
  <si>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</si>
  <si>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</si>
  <si>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</si>
  <si>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</si>
  <si>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</si>
  <si>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</si>
  <si>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</si>
  <si>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</si>
  <si>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</si>
  <si>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</si>
  <si>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</si>
  <si>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</si>
  <si>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</si>
  <si>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</si>
  <si>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</si>
  <si>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</si>
  <si>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</si>
  <si>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</si>
  <si>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</si>
  <si>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</si>
  <si>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</si>
  <si>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</si>
  <si>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</si>
  <si>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</si>
  <si>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</si>
  <si>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</si>
  <si>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</si>
  <si>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</si>
  <si>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</si>
  <si>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</si>
  <si>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</si>
  <si>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</si>
  <si>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</si>
  <si>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</si>
  <si>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</si>
  <si>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</si>
  <si>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</si>
  <si>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</si>
  <si>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</si>
  <si>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</si>
  <si>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</si>
  <si>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</si>
  <si>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</si>
  <si>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</si>
  <si>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</si>
  <si>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</si>
  <si>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</si>
  <si>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</si>
  <si>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</si>
  <si>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</si>
  <si>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</si>
  <si>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</si>
  <si>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</si>
  <si>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</si>
  <si>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</si>
  <si>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</si>
  <si>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</si>
  <si>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</si>
  <si>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</si>
  <si>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</si>
  <si>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</si>
  <si>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</si>
  <si>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</si>
  <si>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</si>
  <si>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</si>
  <si>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</si>
  <si>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</si>
  <si>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</si>
  <si>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</si>
  <si>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</si>
  <si>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</si>
  <si>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</si>
  <si>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</si>
  <si>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</si>
  <si>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</si>
  <si>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</si>
  <si>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</si>
  <si>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</si>
  <si>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</si>
  <si>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</si>
  <si>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</si>
  <si>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</si>
  <si>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</si>
  <si>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</si>
  <si>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</si>
  <si>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</si>
  <si>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</si>
  <si>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</si>
  <si>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</si>
  <si>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</si>
  <si>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</si>
  <si>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</si>
  <si>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</si>
  <si>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</si>
  <si>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</si>
  <si>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</si>
  <si>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</si>
  <si>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</si>
  <si>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</si>
  <si>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</si>
  <si>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</si>
  <si>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</si>
  <si>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</si>
  <si>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</si>
  <si>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</si>
  <si>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</si>
  <si>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</si>
  <si>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</si>
  <si>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</si>
  <si>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</si>
  <si>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</si>
  <si>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</si>
  <si>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</si>
  <si>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</si>
  <si>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</si>
  <si>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</si>
  <si>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</si>
  <si>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</si>
  <si>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</si>
  <si>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</si>
  <si>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</si>
  <si>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</si>
  <si>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</si>
  <si>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</si>
  <si>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</si>
  <si>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</si>
  <si>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</si>
  <si>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</si>
  <si>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</si>
  <si>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</si>
  <si>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</si>
  <si>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</si>
  <si>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</si>
  <si>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</si>
  <si>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</si>
  <si>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</si>
  <si>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</si>
  <si>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</si>
  <si>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</si>
  <si>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</si>
  <si>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</si>
  <si>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</si>
  <si>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</si>
  <si>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</si>
  <si>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</si>
  <si>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</si>
  <si>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</si>
  <si>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</si>
  <si>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</si>
  <si>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</si>
  <si>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</si>
  <si>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</si>
  <si>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</si>
  <si>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</si>
  <si>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</si>
  <si>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</si>
  <si>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</si>
  <si>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</si>
  <si>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</si>
  <si>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</si>
  <si>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</si>
  <si>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</si>
  <si>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</si>
  <si>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</si>
  <si>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</si>
  <si>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</si>
  <si>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</si>
  <si>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</si>
  <si>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</si>
  <si>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</si>
  <si>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</si>
  <si>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</si>
  <si>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</si>
  <si>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</si>
  <si>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</si>
  <si>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</si>
  <si>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</si>
  <si>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</si>
  <si>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</si>
  <si>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</si>
  <si>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</si>
  <si>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</si>
  <si>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</si>
  <si>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</si>
  <si>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</si>
  <si>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</si>
  <si>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</si>
  <si>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</si>
  <si>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</si>
  <si>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</si>
  <si>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</si>
  <si>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</si>
  <si>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</si>
  <si>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</si>
  <si>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</si>
  <si>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</si>
  <si>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</si>
  <si>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</si>
  <si>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</si>
  <si>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</si>
  <si>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</si>
  <si>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</si>
  <si>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</si>
  <si>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</si>
  <si>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</si>
  <si>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</si>
  <si>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</si>
  <si>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</si>
  <si>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</si>
  <si>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</si>
  <si>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</si>
  <si>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</si>
  <si>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</si>
  <si>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</si>
  <si>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</si>
  <si>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</si>
  <si>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</si>
  <si>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</si>
  <si>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</si>
  <si>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</si>
  <si>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</si>
  <si>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</si>
  <si>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</si>
  <si>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</si>
  <si>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</si>
  <si>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</si>
  <si>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</si>
  <si>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</si>
  <si>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</si>
  <si>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</si>
  <si>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</si>
  <si>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</si>
  <si>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</si>
  <si>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</si>
  <si>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</si>
  <si>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</si>
  <si>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</si>
  <si>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</si>
  <si>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</si>
  <si>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</si>
  <si>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</si>
  <si>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</si>
  <si>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</si>
  <si>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</si>
  <si>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</si>
  <si>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</si>
  <si>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</si>
  <si>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</si>
  <si>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</si>
  <si>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</si>
  <si>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</si>
  <si>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</si>
  <si>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</si>
  <si>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</si>
  <si>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</si>
  <si>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</si>
  <si>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</si>
  <si>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</si>
  <si>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</si>
  <si>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</si>
  <si>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</si>
  <si>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</si>
  <si>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</si>
  <si>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</si>
  <si>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</si>
  <si>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</si>
  <si>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</si>
  <si>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</si>
  <si>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</si>
  <si>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</si>
  <si>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</si>
  <si>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</si>
  <si>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</si>
  <si>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</si>
  <si>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</si>
  <si>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</si>
  <si>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</si>
  <si>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</si>
  <si>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</si>
  <si>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</si>
  <si>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</si>
  <si>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</si>
  <si>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</si>
  <si>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</si>
  <si>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</si>
  <si>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</si>
  <si>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</si>
  <si>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</si>
  <si>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</si>
  <si>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</si>
  <si>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</si>
  <si>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</si>
  <si>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</si>
  <si>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</si>
  <si>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</si>
  <si>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</si>
  <si>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</si>
  <si>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</si>
  <si>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</si>
  <si>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</si>
  <si>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</si>
  <si>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</si>
  <si>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</si>
  <si>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</si>
  <si>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</si>
  <si>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</si>
  <si>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</si>
  <si>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</si>
  <si>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</si>
  <si>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</si>
  <si>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</si>
  <si>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</si>
  <si>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</si>
  <si>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</si>
  <si>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</si>
  <si>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</si>
  <si>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</si>
  <si>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</si>
  <si>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</si>
  <si>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</si>
  <si>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</si>
  <si>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</si>
  <si>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</si>
  <si>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</si>
  <si>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</si>
  <si>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</si>
  <si>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</si>
  <si>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</si>
  <si>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</si>
  <si>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</si>
  <si>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</si>
  <si>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</si>
  <si>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</si>
  <si>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</si>
  <si>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</si>
  <si>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</si>
  <si>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</si>
  <si>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</si>
  <si>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</si>
  <si>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</si>
  <si>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</si>
  <si>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</si>
  <si>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</si>
  <si>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</si>
  <si>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</si>
  <si>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</si>
  <si>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</si>
  <si>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</si>
  <si>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</si>
  <si>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</si>
  <si>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</si>
  <si>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</si>
  <si>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</si>
  <si>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</si>
  <si>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</si>
  <si>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</si>
  <si>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</si>
  <si>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</si>
  <si>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</si>
  <si>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</si>
  <si>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</si>
  <si>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</si>
  <si>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</si>
  <si>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</si>
  <si>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</si>
  <si>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</si>
  <si>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</si>
  <si>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</si>
  <si>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</si>
  <si>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</si>
  <si>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</si>
  <si>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</si>
  <si>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</si>
  <si>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</si>
  <si>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</si>
  <si>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</si>
  <si>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</si>
  <si>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</si>
  <si>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</si>
  <si>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</si>
  <si>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</si>
  <si>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</si>
  <si>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</si>
  <si>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</si>
  <si>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</si>
  <si>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</si>
  <si>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</si>
  <si>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</si>
  <si>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</si>
  <si>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</si>
  <si>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</si>
  <si>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</si>
  <si>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</si>
  <si>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</si>
  <si>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</si>
  <si>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</si>
  <si>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</si>
  <si>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</si>
  <si>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</si>
  <si>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</si>
  <si>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</si>
  <si>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</si>
  <si>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</si>
  <si>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</si>
  <si>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</si>
  <si>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</si>
  <si>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</si>
  <si>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</si>
  <si>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</si>
  <si>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</si>
  <si>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</si>
  <si>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</si>
  <si>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</si>
  <si>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</si>
  <si>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</si>
  <si>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</si>
  <si>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</si>
  <si>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</si>
  <si>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</si>
  <si>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</si>
  <si>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</si>
  <si>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</si>
  <si>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</si>
  <si>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</si>
  <si>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</si>
  <si>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</si>
  <si>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</si>
  <si>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</si>
  <si>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</si>
  <si>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</si>
  <si>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</si>
  <si>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</si>
  <si>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</si>
  <si>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</si>
  <si>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</si>
  <si>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</si>
  <si>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</si>
  <si>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</si>
  <si>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</si>
  <si>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</si>
  <si>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</si>
  <si>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</si>
  <si>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</si>
  <si>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</si>
  <si>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</si>
  <si>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</si>
  <si>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</si>
  <si>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</si>
  <si>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</si>
  <si>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</si>
  <si>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</si>
  <si>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</si>
  <si>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</si>
  <si>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</si>
  <si>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</si>
  <si>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</si>
  <si>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</si>
  <si>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</si>
  <si>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</si>
  <si>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</si>
  <si>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</si>
  <si>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</si>
  <si>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</si>
  <si>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</si>
  <si>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</si>
  <si>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</si>
  <si>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</si>
  <si>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</si>
  <si>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</si>
  <si>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</si>
  <si>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</si>
  <si>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</si>
  <si>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</si>
  <si>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</si>
  <si>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</si>
  <si>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</si>
  <si>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</si>
  <si>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</si>
  <si>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</si>
  <si>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</si>
  <si>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</si>
  <si>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</si>
  <si>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</si>
  <si>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</si>
  <si>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</si>
  <si>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</si>
  <si>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</si>
  <si>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</si>
  <si>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</si>
  <si>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</si>
  <si>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</si>
  <si>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</si>
  <si>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</si>
  <si>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</si>
  <si>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</si>
  <si>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</si>
  <si>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</si>
  <si>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</si>
  <si>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</si>
  <si>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</si>
  <si>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</si>
  <si>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</si>
  <si>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</si>
  <si>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</si>
  <si>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</si>
  <si>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</si>
  <si>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</si>
  <si>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</si>
  <si>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</si>
  <si>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</si>
  <si>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</si>
  <si>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</si>
  <si>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</si>
  <si>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</si>
  <si>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</si>
  <si>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</si>
  <si>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</si>
  <si>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</si>
  <si>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</si>
  <si>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</si>
  <si>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</si>
  <si>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</si>
  <si>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</si>
  <si>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</si>
  <si>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</si>
  <si>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</si>
  <si>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</si>
  <si>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</si>
  <si>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</si>
  <si>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</si>
  <si>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</si>
  <si>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</si>
  <si>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</si>
  <si>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</si>
  <si>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</si>
  <si>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</si>
  <si>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</si>
  <si>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</si>
  <si>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</si>
  <si>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</si>
  <si>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</si>
  <si>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</si>
  <si>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</si>
  <si>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</si>
  <si>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</si>
  <si>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</si>
  <si>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</si>
  <si>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</si>
  <si>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</si>
  <si>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</si>
  <si>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</si>
  <si>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</si>
  <si>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</si>
  <si>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</si>
  <si>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</si>
  <si>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</si>
  <si>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</si>
  <si>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</si>
  <si>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</si>
  <si>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</si>
  <si>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</si>
  <si>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</si>
  <si>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</si>
  <si>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</si>
  <si>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</si>
  <si>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</si>
  <si>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</si>
  <si>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</si>
  <si>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</si>
  <si>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</si>
  <si>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</si>
  <si>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</si>
  <si>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</si>
  <si>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</si>
  <si>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</si>
  <si>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</si>
  <si>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</si>
  <si>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</si>
  <si>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</si>
  <si>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</si>
  <si>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</si>
  <si>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</si>
  <si>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</si>
  <si>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</si>
  <si>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</si>
  <si>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</si>
  <si>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</si>
  <si>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</si>
  <si>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</si>
  <si>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</si>
  <si>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</si>
  <si>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</si>
  <si>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</si>
  <si>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</si>
  <si>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</si>
  <si>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</si>
  <si>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</si>
  <si>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</si>
  <si>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</si>
  <si>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</si>
  <si>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</si>
  <si>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</si>
  <si>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</si>
  <si>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</si>
  <si>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</si>
  <si>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</si>
  <si>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</si>
  <si>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</si>
  <si>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</si>
  <si>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</si>
  <si>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</si>
  <si>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</si>
  <si>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</si>
  <si>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</si>
  <si>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</si>
  <si>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</si>
  <si>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</si>
  <si>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</si>
  <si>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</si>
  <si>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</si>
  <si>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</si>
  <si>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</si>
  <si>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</si>
  <si>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</si>
  <si>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</si>
  <si>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</si>
  <si>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</si>
  <si>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</si>
  <si>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</si>
  <si>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</si>
  <si>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</si>
  <si>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</si>
  <si>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</si>
  <si>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</si>
  <si>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</si>
  <si>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</si>
  <si>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</si>
  <si>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</si>
  <si>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</si>
  <si>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</si>
  <si>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</si>
  <si>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</si>
  <si>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</si>
  <si>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</si>
  <si>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</si>
  <si>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</si>
  <si>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</si>
  <si>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</si>
  <si>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</si>
  <si>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</si>
  <si>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</si>
  <si>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</si>
  <si>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</si>
  <si>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</si>
  <si>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</si>
  <si>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</si>
  <si>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</si>
  <si>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</si>
  <si>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</si>
  <si>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</si>
  <si>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</si>
  <si>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</si>
  <si>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</si>
  <si>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</si>
  <si>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</si>
  <si>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</si>
  <si>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</si>
  <si>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</si>
  <si>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</si>
  <si>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</si>
  <si>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</si>
  <si>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</si>
  <si>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</si>
  <si>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</si>
  <si>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</si>
  <si>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</si>
  <si>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</si>
  <si>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</si>
  <si>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</si>
  <si>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</si>
  <si>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</si>
  <si>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</si>
  <si>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</si>
  <si>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</si>
  <si>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</si>
  <si>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</si>
  <si>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</si>
  <si>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</si>
  <si>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</si>
  <si>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</si>
  <si>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</si>
  <si>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</si>
  <si>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</si>
  <si>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</si>
  <si>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</si>
  <si>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</si>
  <si>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</si>
  <si>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</si>
  <si>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</si>
  <si>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</si>
  <si>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</si>
  <si>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</si>
  <si>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</si>
  <si>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</si>
  <si>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</si>
  <si>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</si>
  <si>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</si>
  <si>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</si>
  <si>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</si>
  <si>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</si>
  <si>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</si>
  <si>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</si>
  <si>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</si>
  <si>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</si>
  <si>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</si>
  <si>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</si>
  <si>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</si>
  <si>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</si>
  <si>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</si>
  <si>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</si>
  <si>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</si>
  <si>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</si>
  <si>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</si>
  <si>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</si>
  <si>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</si>
  <si>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</si>
  <si>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</si>
  <si>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</si>
  <si>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</si>
  <si>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</si>
  <si>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</si>
  <si>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</si>
  <si>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</si>
  <si>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</si>
  <si>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</si>
  <si>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</si>
  <si>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</si>
  <si>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</si>
  <si>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</si>
  <si>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</si>
  <si>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</si>
  <si>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</si>
  <si>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</si>
  <si>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</si>
  <si>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</si>
  <si>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</si>
  <si>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</si>
  <si>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</si>
  <si>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</si>
  <si>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</si>
  <si>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</si>
  <si>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</si>
  <si>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</si>
  <si>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</si>
  <si>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</si>
  <si>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</si>
  <si>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</si>
  <si>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</si>
  <si>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</si>
  <si>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</si>
  <si>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</si>
  <si>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</si>
  <si>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</si>
  <si>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</si>
  <si>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</si>
  <si>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</si>
  <si>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</si>
  <si>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</si>
  <si>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</si>
  <si>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</si>
  <si>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</si>
  <si>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</si>
  <si>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</si>
  <si>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</si>
  <si>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</si>
  <si>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</si>
  <si>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</si>
  <si>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</si>
  <si>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</si>
  <si>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</si>
  <si>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</si>
  <si>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</si>
  <si>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</si>
  <si>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</si>
  <si>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</si>
  <si>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</si>
  <si>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</si>
  <si>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</si>
  <si>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</si>
  <si>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</si>
  <si>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</si>
  <si>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</si>
  <si>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</si>
  <si>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</si>
  <si>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</si>
  <si>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</si>
  <si>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</si>
  <si>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</si>
  <si>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</si>
  <si>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</si>
  <si>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</si>
  <si>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</si>
  <si>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</si>
  <si>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</si>
  <si>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</si>
  <si>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</si>
  <si>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</si>
  <si>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</si>
  <si>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</si>
  <si>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</si>
  <si>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</si>
  <si>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</si>
  <si>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</si>
  <si>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</si>
  <si>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</si>
  <si>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</si>
  <si>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</si>
  <si>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</si>
  <si>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</si>
  <si>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</si>
  <si>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</si>
  <si>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</si>
  <si>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</si>
  <si>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</si>
  <si>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</si>
  <si>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</si>
  <si>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</si>
  <si>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</si>
  <si>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</si>
  <si>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</si>
  <si>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</si>
  <si>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</si>
  <si>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</si>
  <si>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</si>
  <si>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</si>
  <si>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</si>
  <si>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</si>
  <si>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</si>
  <si>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</si>
  <si>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</si>
  <si>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</si>
  <si>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</si>
  <si>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</si>
  <si>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</si>
  <si>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</si>
  <si>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</si>
  <si>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</si>
  <si>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</si>
  <si>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</si>
  <si>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</si>
  <si>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</si>
  <si>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</si>
  <si>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</si>
  <si>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</si>
  <si>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</si>
  <si>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</si>
  <si>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</si>
  <si>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</si>
  <si>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</si>
  <si>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</si>
  <si>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</si>
  <si>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</si>
  <si>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</si>
  <si>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</si>
  <si>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</si>
  <si>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</si>
  <si>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</si>
  <si>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</si>
  <si>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</si>
  <si>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</si>
  <si>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</si>
  <si>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</si>
  <si>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</si>
  <si>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</si>
  <si>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</si>
  <si>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</si>
  <si>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</si>
  <si>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</si>
  <si>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</si>
  <si>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</si>
  <si>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</si>
  <si>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</si>
  <si>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</si>
  <si>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</si>
  <si>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</si>
  <si>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</si>
  <si>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</si>
  <si>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</si>
  <si>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</si>
  <si>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</si>
  <si>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</si>
  <si>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</si>
  <si>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</si>
  <si>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</si>
  <si>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</si>
  <si>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</si>
  <si>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</si>
  <si>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</si>
  <si>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</si>
  <si>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</si>
  <si>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</si>
  <si>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</si>
  <si>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</si>
  <si>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</si>
  <si>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</si>
  <si>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</si>
  <si>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</si>
  <si>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</si>
  <si>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</si>
  <si>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</si>
  <si>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</si>
  <si>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</si>
  <si>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</si>
  <si>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</si>
  <si>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</si>
  <si>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</si>
  <si>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</si>
  <si>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</si>
  <si>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</si>
  <si>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</si>
  <si>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</si>
  <si>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</si>
  <si>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</si>
  <si>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</si>
  <si>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</si>
  <si>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</si>
  <si>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</si>
  <si>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</si>
  <si>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</si>
  <si>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</si>
  <si>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</si>
  <si>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</si>
  <si>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</si>
  <si>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</si>
  <si>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</si>
  <si>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</si>
  <si>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</si>
  <si>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</si>
  <si>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</si>
  <si>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</si>
  <si>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</si>
  <si>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</si>
  <si>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</si>
  <si>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</si>
  <si>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</si>
  <si>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</si>
  <si>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</si>
  <si>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</si>
  <si>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</si>
  <si>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</si>
  <si>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</si>
  <si>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</si>
  <si>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</si>
  <si>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</si>
  <si>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</si>
  <si>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</si>
  <si>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</si>
  <si>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</si>
  <si>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</si>
  <si>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</si>
  <si>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</si>
  <si>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</si>
  <si>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</si>
  <si>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</si>
  <si>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</si>
  <si>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</si>
  <si>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</si>
  <si>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</si>
  <si>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</si>
  <si>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</si>
  <si>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</si>
  <si>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</si>
  <si>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</si>
  <si>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</si>
  <si>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</si>
  <si>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</si>
  <si>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</si>
  <si>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</si>
  <si>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</si>
  <si>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</si>
  <si>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</si>
  <si>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</si>
  <si>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</si>
  <si>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</si>
  <si>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</si>
  <si>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</si>
  <si>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</si>
  <si>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</si>
  <si>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</si>
  <si>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</si>
  <si>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</si>
  <si>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</si>
  <si>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</si>
  <si>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</si>
  <si>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</si>
  <si>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</si>
  <si>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</si>
  <si>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</si>
  <si>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</si>
  <si>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</si>
  <si>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</si>
  <si>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</si>
  <si>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</si>
  <si>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</si>
  <si>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</si>
  <si>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</si>
  <si>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</si>
  <si>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</si>
  <si>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</si>
  <si>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</si>
  <si>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</si>
  <si>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</si>
  <si>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</si>
  <si>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</si>
  <si>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</si>
  <si>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</si>
  <si>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</si>
  <si>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</si>
  <si>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</si>
  <si>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</si>
  <si>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</si>
  <si>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</si>
  <si>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</si>
  <si>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</si>
  <si>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</si>
  <si>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</si>
  <si>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</si>
  <si>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</si>
  <si>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</si>
  <si>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</si>
  <si>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</si>
  <si>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</si>
  <si>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</si>
  <si>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</si>
  <si>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</si>
  <si>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</si>
  <si>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</si>
  <si>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</si>
  <si>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</si>
  <si>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</si>
  <si>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</si>
  <si>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</si>
  <si>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</si>
  <si>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</si>
  <si>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</si>
  <si>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</si>
  <si>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</si>
  <si>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</si>
  <si>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</si>
  <si>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</si>
  <si>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</si>
  <si>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</si>
  <si>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</si>
  <si>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</si>
  <si>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</si>
  <si>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</si>
  <si>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</si>
  <si>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</si>
  <si>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</si>
  <si>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</si>
  <si>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</si>
  <si>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</si>
  <si>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</si>
  <si>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</si>
  <si>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</si>
  <si>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</si>
  <si>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</si>
  <si>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</si>
  <si>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</si>
  <si>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</si>
  <si>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</si>
  <si>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</si>
  <si>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</si>
  <si>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</si>
  <si>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</si>
  <si>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</si>
  <si>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</si>
  <si>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</si>
  <si>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</si>
  <si>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</si>
  <si>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</si>
  <si>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</si>
  <si>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</si>
  <si>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</si>
  <si>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</si>
  <si>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</si>
  <si>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</si>
  <si>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</si>
  <si>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</si>
  <si>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</si>
  <si>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</si>
  <si>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</si>
  <si>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</si>
  <si>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</si>
  <si>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</si>
  <si>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</si>
  <si>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</si>
  <si>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</si>
  <si>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</si>
  <si>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</si>
  <si>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</si>
  <si>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</si>
  <si>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</si>
  <si>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</si>
  <si>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</si>
  <si>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</si>
  <si>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</si>
  <si>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</si>
  <si>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</si>
  <si>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</si>
  <si>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</si>
  <si>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</si>
  <si>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</si>
  <si>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</si>
  <si>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</si>
  <si>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</si>
  <si>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</si>
  <si>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</si>
  <si>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</si>
  <si>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</si>
  <si>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</si>
  <si>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</si>
  <si>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</si>
  <si>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</si>
  <si>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</si>
  <si>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</si>
  <si>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</si>
  <si>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</si>
  <si>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</si>
  <si>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</si>
  <si>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</si>
  <si>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</si>
  <si>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</si>
  <si>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</si>
  <si>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</si>
  <si>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</si>
  <si>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</si>
  <si>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</si>
  <si>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</si>
  <si>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</si>
  <si>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</si>
  <si>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</si>
  <si>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</si>
  <si>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</si>
  <si>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</si>
  <si>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</si>
  <si>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</si>
  <si>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</si>
  <si>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</si>
  <si>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</si>
  <si>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</si>
  <si>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</si>
  <si>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</si>
  <si>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</si>
  <si>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</si>
  <si>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</si>
  <si>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</si>
  <si>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</si>
  <si>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</si>
  <si>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</si>
  <si>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</si>
  <si>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</si>
  <si>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</si>
  <si>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</si>
  <si>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</si>
  <si>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</si>
  <si>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</si>
  <si>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</si>
  <si>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</si>
  <si>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</si>
  <si>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</si>
  <si>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</si>
  <si>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</si>
  <si>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</si>
  <si>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</si>
  <si>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</si>
  <si>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</si>
  <si>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</si>
  <si>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</si>
  <si>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</si>
  <si>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</si>
  <si>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</si>
  <si>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</si>
  <si>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</si>
  <si>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</si>
  <si>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</si>
  <si>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</si>
  <si>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</si>
  <si>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</si>
  <si>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</si>
  <si>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</si>
  <si>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</si>
  <si>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</si>
  <si>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</si>
  <si>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</si>
  <si>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</si>
  <si>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</si>
  <si>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</si>
  <si>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</si>
  <si>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</si>
  <si>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</si>
  <si>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</si>
  <si>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</si>
  <si>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</si>
  <si>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</si>
  <si>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</si>
  <si>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</si>
  <si>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</si>
  <si>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</si>
  <si>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</si>
  <si>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</si>
  <si>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</si>
  <si>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</si>
  <si>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</si>
  <si>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</si>
  <si>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</si>
  <si>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</si>
  <si>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</si>
  <si>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</si>
  <si>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</si>
  <si>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</si>
  <si>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</si>
  <si>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</si>
  <si>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</si>
  <si>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</si>
  <si>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</si>
  <si>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</si>
  <si>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</si>
  <si>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</si>
  <si>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</si>
  <si>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</si>
  <si>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</si>
  <si>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</si>
  <si>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</si>
  <si>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</si>
  <si>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</si>
  <si>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</si>
  <si>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</si>
  <si>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</si>
  <si>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</si>
  <si>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</si>
  <si>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</si>
  <si>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</si>
  <si>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</si>
  <si>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</si>
  <si>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</si>
  <si>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</si>
  <si>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</si>
  <si>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</si>
  <si>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</si>
  <si>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</si>
  <si>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</si>
  <si>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</si>
  <si>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</si>
  <si>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</si>
  <si>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</si>
  <si>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</si>
  <si>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</si>
  <si>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</si>
  <si>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</si>
  <si>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</si>
  <si>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</si>
  <si>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</si>
  <si>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</si>
  <si>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</si>
  <si>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</si>
  <si>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</si>
  <si>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</si>
  <si>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</si>
  <si>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</si>
  <si>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</si>
  <si>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</si>
  <si>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</si>
  <si>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</si>
  <si>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</si>
  <si>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</si>
  <si>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</si>
  <si>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</si>
  <si>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</si>
  <si>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</si>
  <si>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</si>
  <si>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</si>
  <si>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</si>
  <si>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</si>
  <si>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</si>
  <si>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</si>
  <si>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</si>
  <si>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</si>
  <si>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</si>
  <si>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</si>
  <si>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</si>
  <si>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</si>
  <si>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</si>
  <si>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</si>
  <si>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</si>
  <si>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</si>
  <si>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</si>
  <si>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</si>
  <si>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</si>
  <si>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</si>
  <si>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</si>
  <si>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</si>
  <si>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</si>
  <si>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</si>
  <si>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</si>
  <si>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</si>
  <si>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</si>
  <si>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</si>
  <si>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</si>
  <si>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</si>
  <si>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</si>
  <si>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</si>
  <si>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</si>
  <si>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</si>
  <si>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</si>
  <si>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</si>
  <si>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</si>
  <si>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</si>
  <si>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</si>
  <si>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</si>
  <si>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</si>
  <si>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</si>
  <si>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</si>
  <si>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</si>
  <si>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</si>
  <si>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</si>
  <si>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</si>
  <si>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</si>
  <si>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</si>
  <si>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</si>
  <si>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</si>
  <si>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</si>
  <si>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</si>
  <si>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</si>
  <si>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</si>
  <si>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</si>
  <si>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</si>
  <si>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</si>
  <si>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</si>
  <si>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</si>
  <si>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</si>
  <si>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</si>
  <si>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</si>
  <si>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</si>
  <si>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</si>
  <si>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</si>
  <si>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</si>
  <si>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</si>
  <si>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</si>
  <si>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</si>
  <si>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</si>
  <si>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</si>
  <si>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</si>
  <si>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</si>
  <si>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</si>
  <si>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</si>
  <si>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</si>
  <si>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</si>
  <si>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</si>
  <si>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</si>
  <si>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</si>
  <si>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</si>
  <si>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</si>
  <si>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</si>
  <si>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</si>
  <si>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</si>
  <si>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</si>
  <si>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</si>
  <si>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</si>
  <si>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</si>
  <si>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</si>
  <si>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</si>
  <si>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</si>
  <si>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</si>
  <si>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</si>
  <si>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</si>
  <si>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</si>
  <si>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</si>
  <si>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</si>
  <si>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</si>
  <si>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</si>
  <si>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</si>
  <si>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</si>
  <si>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</si>
  <si>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</si>
  <si>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</si>
  <si>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</si>
  <si>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</si>
  <si>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</si>
  <si>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</si>
  <si>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</si>
  <si>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</si>
  <si>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</si>
  <si>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</si>
  <si>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</si>
  <si>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</si>
  <si>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</si>
  <si>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</si>
  <si>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</si>
  <si>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</si>
  <si>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</si>
  <si>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</si>
  <si>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</si>
  <si>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</si>
  <si>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</si>
  <si>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</si>
  <si>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</si>
  <si>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</si>
  <si>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</si>
  <si>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</si>
  <si>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</si>
  <si>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</si>
  <si>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</si>
  <si>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</si>
  <si>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</si>
  <si>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</si>
  <si>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</si>
  <si>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</si>
  <si>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</si>
  <si>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</si>
  <si>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</si>
  <si>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</si>
  <si>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</si>
  <si>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</si>
  <si>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</si>
  <si>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</si>
  <si>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</si>
  <si>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</si>
  <si>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</si>
  <si>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</si>
  <si>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</si>
  <si>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</si>
  <si>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</si>
  <si>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</si>
  <si>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</si>
  <si>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</si>
  <si>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</si>
  <si>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</si>
  <si>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</si>
  <si>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</si>
  <si>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</si>
  <si>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</si>
  <si>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</si>
  <si>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</si>
  <si>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</si>
  <si>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</si>
  <si>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</si>
  <si>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</si>
  <si>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</si>
  <si>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</si>
  <si>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</si>
  <si>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</si>
  <si>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</si>
  <si>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</si>
  <si>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</si>
  <si>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</si>
  <si>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</si>
  <si>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</si>
  <si>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</si>
  <si>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</si>
  <si>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</si>
  <si>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</si>
  <si>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</si>
  <si>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</si>
  <si>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</si>
  <si>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</si>
  <si>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</si>
  <si>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</si>
  <si>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</si>
  <si>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</si>
  <si>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</si>
  <si>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</si>
  <si>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</si>
  <si>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</si>
  <si>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</si>
  <si>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</si>
  <si>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</si>
  <si>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</si>
  <si>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</si>
  <si>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</si>
  <si>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</si>
  <si>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</si>
  <si>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</si>
  <si>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</si>
  <si>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</si>
  <si>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</si>
  <si>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</si>
  <si>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</si>
  <si>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</si>
  <si>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</si>
  <si>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</si>
  <si>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</si>
  <si>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</si>
  <si>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</si>
  <si>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</si>
  <si>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</si>
  <si>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</si>
  <si>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</si>
  <si>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</si>
  <si>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</si>
  <si>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</si>
  <si>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</si>
  <si>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</si>
  <si>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</si>
  <si>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</si>
  <si>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</si>
  <si>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</si>
  <si>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</si>
  <si>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</si>
  <si>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</si>
  <si>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</si>
  <si>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</si>
  <si>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</si>
  <si>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</si>
  <si>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</si>
  <si>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</si>
  <si>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</si>
  <si>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</si>
  <si>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</si>
  <si>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</si>
  <si>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</si>
  <si>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</si>
  <si>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</si>
  <si>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</si>
  <si>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</si>
  <si>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</si>
  <si>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</si>
  <si>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</si>
  <si>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</si>
  <si>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</si>
  <si>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</si>
  <si>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</si>
  <si>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</si>
  <si>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</si>
  <si>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</si>
  <si>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</si>
  <si>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</si>
  <si>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</si>
  <si>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</si>
  <si>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</si>
  <si>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</si>
  <si>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</si>
  <si>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</si>
  <si>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</si>
  <si>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</si>
  <si>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</si>
  <si>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</si>
  <si>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</si>
  <si>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</si>
  <si>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</si>
  <si>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</si>
  <si>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</si>
  <si>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</si>
  <si>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</si>
  <si>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</si>
  <si>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</si>
  <si>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</si>
  <si>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</si>
  <si>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</si>
  <si>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</si>
  <si>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</si>
  <si>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</si>
  <si>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</si>
  <si>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</si>
  <si>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</si>
  <si>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</si>
  <si>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</si>
  <si>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</si>
  <si>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</si>
  <si>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</si>
  <si>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</si>
  <si>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</si>
  <si>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</si>
  <si>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</si>
  <si>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</si>
  <si>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</si>
  <si>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</si>
  <si>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</si>
  <si>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</si>
  <si>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</si>
  <si>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</si>
  <si>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</si>
  <si>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</si>
  <si>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</si>
  <si>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</si>
  <si>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</si>
  <si>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</si>
  <si>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</si>
  <si>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</si>
  <si>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</si>
  <si>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</si>
  <si>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</si>
  <si>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</si>
  <si>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</si>
  <si>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</si>
  <si>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</si>
  <si>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</si>
  <si>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</si>
  <si>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</si>
  <si>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</si>
  <si>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</si>
  <si>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</si>
  <si>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</si>
  <si>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</si>
  <si>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</si>
  <si>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</si>
  <si>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</si>
  <si>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</si>
  <si>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</si>
  <si>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</si>
  <si>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</si>
  <si>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</si>
  <si>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</si>
  <si>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</si>
  <si>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</si>
  <si>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</si>
  <si>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</si>
  <si>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</si>
  <si>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</si>
  <si>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</si>
  <si>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</si>
  <si>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</si>
  <si>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</si>
  <si>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</si>
  <si>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</si>
  <si>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</si>
  <si>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</si>
  <si>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</si>
  <si>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</si>
  <si>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</si>
  <si>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</si>
  <si>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</si>
  <si>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</si>
  <si>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</si>
  <si>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</si>
  <si>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</si>
  <si>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</si>
  <si>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</si>
  <si>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</si>
  <si>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</si>
  <si>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</si>
  <si>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</si>
  <si>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</si>
  <si>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</si>
  <si>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</si>
  <si>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</si>
  <si>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</si>
  <si>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</si>
  <si>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</si>
  <si>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</si>
  <si>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</si>
  <si>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</si>
  <si>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</si>
  <si>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</si>
  <si>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</si>
  <si>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</si>
  <si>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</si>
  <si>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</si>
  <si>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</si>
  <si>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</si>
  <si>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</si>
  <si>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</si>
  <si>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</si>
  <si>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</si>
  <si>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</si>
  <si>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</si>
  <si>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</si>
  <si>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</si>
  <si>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</si>
  <si>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</si>
  <si>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</si>
  <si>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</si>
  <si>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</si>
  <si>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</si>
  <si>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</si>
  <si>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</si>
  <si>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</si>
  <si>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</si>
  <si>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</si>
  <si>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</si>
  <si>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</si>
  <si>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</si>
  <si>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</si>
  <si>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</si>
  <si>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</si>
  <si>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</si>
  <si>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</si>
  <si>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</si>
  <si>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</si>
  <si>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</si>
  <si>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</si>
  <si>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</si>
  <si>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</si>
  <si>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</si>
  <si>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</si>
  <si>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</si>
  <si>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</si>
  <si>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</si>
  <si>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</si>
  <si>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</si>
  <si>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</si>
  <si>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</si>
  <si>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</si>
  <si>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</si>
  <si>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</si>
  <si>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</si>
  <si>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</si>
  <si>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</si>
  <si>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</si>
  <si>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</si>
  <si>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</si>
  <si>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</si>
  <si>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</si>
  <si>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</si>
  <si>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</si>
  <si>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</si>
  <si>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</si>
  <si>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</si>
  <si>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</si>
  <si>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</si>
  <si>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</si>
  <si>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</si>
  <si>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</si>
  <si>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</si>
  <si>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</si>
  <si>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</si>
  <si>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</si>
  <si>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</si>
  <si>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</si>
  <si>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</si>
  <si>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</si>
  <si>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</si>
  <si>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</si>
  <si>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</si>
  <si>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</si>
  <si>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</si>
  <si>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</si>
  <si>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</si>
  <si>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</si>
  <si>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</si>
  <si>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</si>
  <si>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</si>
  <si>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</si>
  <si>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</si>
  <si>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</si>
  <si>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</si>
  <si>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</si>
  <si>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</si>
  <si>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</si>
  <si>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</si>
  <si>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</si>
  <si>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</si>
  <si>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</si>
  <si>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</si>
  <si>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</si>
  <si>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</si>
  <si>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</si>
  <si>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</si>
  <si>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</si>
  <si>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</si>
  <si>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</si>
  <si>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</si>
  <si>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</si>
  <si>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</si>
  <si>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</si>
  <si>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</si>
  <si>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</si>
  <si>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</si>
  <si>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</si>
  <si>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</si>
  <si>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</si>
  <si>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</si>
  <si>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</si>
  <si>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</si>
  <si>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</si>
  <si>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</si>
  <si>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</si>
  <si>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</si>
  <si>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</si>
  <si>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</si>
  <si>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</si>
  <si>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</si>
  <si>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</si>
  <si>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</si>
  <si>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</si>
  <si>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</si>
  <si>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</si>
  <si>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</si>
  <si>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</si>
  <si>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</si>
  <si>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</si>
  <si>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</si>
  <si>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</si>
  <si>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</si>
  <si>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</si>
  <si>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</si>
  <si>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</si>
  <si>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</si>
  <si>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</si>
  <si>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</si>
  <si>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</si>
  <si>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</si>
  <si>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</si>
  <si>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</si>
  <si>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</si>
  <si>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</si>
  <si>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</si>
  <si>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</si>
  <si>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</si>
  <si>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</si>
  <si>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</si>
  <si>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</si>
  <si>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</si>
  <si>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</si>
  <si>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</si>
  <si>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</si>
  <si>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</si>
  <si>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</si>
  <si>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</si>
  <si>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</si>
  <si>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</si>
  <si>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</si>
  <si>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</si>
  <si>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</si>
  <si>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</si>
  <si>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</si>
  <si>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</si>
  <si>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</si>
  <si>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</si>
  <si>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</si>
  <si>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</si>
  <si>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</si>
  <si>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</si>
  <si>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</si>
  <si>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</si>
  <si>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</si>
  <si>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</si>
  <si>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</si>
  <si>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</si>
  <si>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</si>
  <si>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</si>
  <si>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</si>
  <si>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</si>
  <si>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</si>
  <si>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</si>
  <si>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</si>
  <si>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</si>
  <si>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</si>
  <si>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</si>
  <si>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</si>
  <si>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</si>
  <si>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</si>
  <si>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</si>
  <si>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</si>
  <si>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</si>
  <si>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</si>
  <si>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</si>
  <si>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</si>
  <si>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</si>
  <si>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</si>
  <si>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</si>
  <si>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</si>
  <si>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</si>
  <si>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</si>
  <si>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</si>
  <si>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</si>
  <si>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</si>
  <si>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</si>
  <si>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</si>
  <si>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</si>
  <si>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</si>
  <si>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</si>
  <si>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</si>
  <si>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</si>
  <si>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</si>
  <si>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</si>
  <si>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</si>
  <si>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</si>
  <si>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</si>
  <si>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</si>
  <si>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</si>
  <si>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</si>
  <si>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</si>
  <si>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</si>
  <si>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</si>
  <si>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</si>
  <si>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</si>
  <si>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</si>
  <si>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</si>
  <si>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</si>
  <si>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</si>
  <si>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</si>
  <si>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</si>
  <si>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</si>
  <si>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</si>
  <si>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</si>
  <si>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</si>
  <si>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</si>
  <si>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</si>
  <si>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</si>
  <si>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</si>
  <si>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</si>
  <si>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</si>
  <si>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</si>
  <si>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</si>
  <si>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</si>
  <si>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</si>
  <si>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</si>
  <si>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</si>
  <si>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</si>
  <si>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</si>
  <si>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</si>
  <si>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</si>
  <si>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</si>
  <si>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</si>
  <si>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</si>
  <si>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</si>
  <si>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</si>
  <si>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</si>
  <si>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</si>
  <si>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</si>
  <si>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</si>
  <si>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</si>
  <si>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</si>
  <si>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</si>
  <si>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</si>
  <si>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</si>
  <si>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</si>
  <si>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</si>
  <si>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</si>
  <si>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</si>
  <si>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</si>
  <si>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</si>
  <si>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</si>
  <si>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</si>
  <si>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</si>
  <si>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</si>
  <si>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</si>
  <si>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</si>
  <si>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</si>
  <si>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</si>
  <si>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</si>
  <si>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</si>
  <si>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</si>
  <si>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</si>
  <si>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</si>
  <si>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</si>
  <si>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</si>
  <si>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</si>
  <si>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</si>
  <si>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</si>
  <si>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</si>
  <si>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</si>
  <si>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</si>
  <si>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</si>
  <si>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</si>
  <si>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</si>
  <si>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</si>
  <si>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</si>
  <si>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</si>
  <si>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</si>
  <si>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</si>
  <si>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</si>
  <si>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</si>
  <si>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</si>
  <si>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</si>
  <si>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</si>
  <si>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</si>
  <si>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</si>
  <si>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</si>
  <si>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</si>
  <si>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</si>
  <si>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</si>
  <si>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</si>
  <si>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</si>
  <si>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</si>
  <si>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</si>
  <si>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</si>
  <si>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</si>
  <si>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</si>
  <si>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</si>
  <si>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</si>
  <si>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</si>
  <si>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</si>
  <si>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</si>
  <si>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</si>
  <si>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</si>
  <si>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</si>
  <si>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</si>
  <si>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</si>
  <si>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</si>
  <si>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</si>
  <si>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</si>
  <si>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</si>
  <si>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</si>
  <si>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</si>
  <si>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</si>
  <si>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</si>
  <si>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</si>
  <si>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</si>
  <si>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</si>
  <si>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</si>
  <si>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</si>
  <si>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</si>
  <si>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</si>
  <si>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</si>
  <si>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</si>
  <si>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</si>
  <si>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</si>
  <si>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</si>
  <si>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</si>
  <si>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</si>
  <si>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</si>
  <si>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</si>
  <si>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</si>
  <si>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</si>
  <si>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</si>
  <si>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</si>
  <si>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</si>
  <si>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</si>
  <si>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</si>
  <si>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</si>
  <si>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</si>
  <si>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</si>
  <si>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</si>
  <si>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</si>
  <si>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</si>
  <si>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</si>
  <si>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</si>
  <si>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</si>
  <si>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</si>
  <si>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</si>
  <si>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</si>
  <si>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</si>
  <si>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</si>
  <si>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</si>
  <si>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</si>
  <si>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</si>
  <si>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</si>
  <si>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</si>
  <si>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</si>
  <si>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</si>
  <si>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</si>
  <si>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</si>
  <si>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</si>
  <si>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</si>
  <si>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</si>
  <si>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</si>
  <si>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</si>
  <si>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</si>
  <si>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</si>
  <si>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</si>
  <si>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</si>
  <si>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</si>
  <si>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</si>
  <si>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</si>
  <si>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</si>
  <si>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</si>
  <si>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</si>
  <si>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</si>
  <si>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</si>
  <si>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</si>
  <si>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</si>
  <si>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</si>
  <si>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</si>
  <si>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</si>
  <si>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</si>
  <si>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</si>
  <si>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</si>
  <si>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</si>
  <si>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</si>
  <si>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</si>
  <si>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</si>
  <si>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</si>
  <si>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</si>
  <si>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</si>
  <si>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</si>
  <si>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</si>
  <si>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</si>
  <si>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</si>
  <si>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</si>
  <si>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</si>
  <si>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</si>
  <si>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</si>
  <si>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</si>
  <si>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</si>
  <si>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</si>
  <si>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</si>
  <si>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</si>
  <si>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</si>
  <si>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</si>
  <si>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</si>
  <si>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</si>
  <si>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</si>
  <si>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</si>
  <si>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</si>
  <si>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</si>
  <si>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</si>
  <si>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</si>
  <si>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</si>
  <si>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</si>
  <si>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</si>
  <si>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</si>
  <si>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</si>
  <si>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</si>
  <si>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</si>
  <si>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</si>
  <si>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</si>
  <si>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</si>
  <si>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</si>
  <si>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</si>
  <si>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</si>
  <si>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</si>
  <si>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</si>
  <si>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</si>
  <si>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</si>
  <si>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</si>
  <si>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</si>
  <si>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</si>
  <si>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</si>
  <si>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</si>
  <si>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</si>
  <si>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</si>
  <si>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</si>
  <si>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</si>
  <si>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</si>
  <si>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</si>
  <si>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</si>
  <si>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</si>
  <si>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</si>
  <si>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</si>
  <si>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</si>
  <si>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</si>
  <si>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</si>
  <si>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</si>
  <si>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</si>
  <si>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</si>
  <si>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</si>
  <si>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</si>
  <si>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</si>
  <si>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</si>
  <si>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</si>
  <si>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</si>
  <si>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</si>
  <si>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</si>
  <si>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</si>
  <si>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</si>
  <si>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</si>
  <si>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</si>
  <si>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</si>
  <si>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</si>
  <si>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</si>
  <si>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</si>
  <si>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</si>
  <si>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</si>
  <si>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</si>
  <si>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</si>
  <si>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</si>
  <si>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</si>
  <si>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</si>
  <si>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</si>
  <si>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</si>
  <si>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</si>
  <si>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</si>
  <si>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</si>
  <si>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</si>
  <si>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</si>
  <si>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</si>
  <si>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</si>
  <si>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</si>
  <si>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</si>
  <si>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</si>
  <si>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</si>
  <si>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</si>
  <si>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</si>
  <si>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</si>
  <si>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</si>
  <si>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</si>
  <si>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</si>
  <si>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</si>
  <si>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</si>
  <si>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</si>
  <si>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</si>
  <si>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</si>
  <si>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</si>
  <si>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</si>
  <si>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</si>
  <si>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</si>
  <si>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</si>
  <si>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</si>
  <si>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</si>
  <si>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</si>
  <si>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</si>
  <si>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</si>
  <si>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</si>
  <si>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</si>
  <si>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</si>
  <si>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</si>
  <si>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</si>
  <si>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</si>
  <si>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</si>
  <si>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</si>
  <si>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</si>
  <si>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</si>
  <si>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</si>
  <si>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</si>
  <si>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</si>
  <si>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</si>
  <si>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</si>
  <si>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</si>
  <si>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</si>
  <si>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</si>
  <si>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</si>
  <si>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</si>
  <si>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</si>
  <si>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</si>
  <si>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</si>
  <si>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</si>
  <si>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</si>
  <si>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</si>
  <si>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</si>
  <si>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</si>
  <si>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</si>
  <si>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</si>
  <si>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</si>
  <si>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</si>
  <si>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</si>
  <si>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</si>
  <si>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</si>
  <si>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</si>
  <si>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</si>
  <si>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</si>
  <si>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</si>
  <si>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</si>
  <si>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</si>
  <si>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</si>
  <si>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</si>
  <si>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</si>
  <si>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</si>
  <si>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</si>
  <si>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</si>
  <si>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</si>
  <si>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</si>
  <si>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</si>
  <si>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</si>
  <si>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</si>
  <si>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</si>
  <si>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</si>
  <si>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</si>
  <si>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</si>
  <si>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</si>
  <si>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</si>
  <si>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</si>
  <si>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</si>
  <si>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</si>
  <si>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</si>
  <si>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</si>
  <si>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</si>
  <si>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</si>
  <si>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</si>
  <si>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</si>
  <si>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</si>
  <si>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</si>
  <si>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</si>
  <si>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</si>
  <si>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</si>
  <si>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</si>
  <si>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</si>
  <si>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</si>
  <si>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</si>
  <si>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</si>
  <si>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</si>
  <si>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</si>
  <si>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</si>
  <si>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</si>
  <si>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</si>
  <si>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</si>
  <si>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</si>
  <si>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</si>
  <si>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</si>
  <si>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</si>
  <si>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</si>
  <si>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</si>
  <si>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</si>
  <si>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</si>
  <si>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</si>
  <si>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</si>
  <si>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</si>
  <si>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</si>
  <si>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</si>
  <si>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</si>
  <si>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</si>
  <si>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</si>
  <si>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</si>
  <si>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</si>
  <si>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</si>
  <si>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</si>
  <si>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</si>
  <si>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</si>
  <si>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</si>
  <si>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</si>
  <si>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</si>
  <si>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</si>
  <si>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</si>
  <si>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</si>
  <si>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</si>
  <si>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</si>
  <si>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</si>
  <si>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</si>
  <si>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</si>
  <si>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</si>
  <si>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</si>
  <si>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</si>
  <si>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</si>
  <si>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</si>
  <si>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</si>
  <si>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</si>
  <si>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</si>
  <si>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</si>
  <si>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</si>
  <si>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</si>
  <si>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</si>
  <si>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</si>
  <si>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</si>
  <si>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</si>
  <si>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</si>
  <si>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</si>
  <si>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</si>
  <si>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</si>
  <si>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</si>
  <si>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</si>
  <si>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</si>
  <si>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</si>
  <si>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</si>
  <si>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</si>
  <si>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</si>
  <si>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</si>
  <si>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</si>
  <si>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</si>
  <si>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</si>
  <si>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</si>
  <si>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</si>
  <si>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</si>
  <si>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</si>
  <si>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</si>
  <si>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</si>
  <si>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</si>
  <si>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</si>
  <si>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</si>
  <si>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</si>
  <si>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</si>
  <si>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</si>
  <si>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</si>
  <si>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</si>
  <si>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</si>
  <si>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</si>
  <si>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</si>
  <si>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</si>
  <si>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</si>
  <si>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</si>
  <si>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</si>
  <si>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</si>
  <si>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</si>
  <si>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</si>
  <si>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</si>
  <si>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</si>
  <si>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</si>
  <si>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</si>
  <si>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</si>
  <si>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</si>
  <si>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</si>
  <si>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</si>
  <si>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</si>
  <si>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</si>
  <si>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</si>
  <si>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</si>
  <si>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</si>
  <si>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</si>
  <si>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</si>
  <si>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</si>
  <si>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</si>
  <si>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</si>
  <si>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</si>
  <si>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</si>
  <si>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</si>
  <si>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</si>
  <si>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</si>
  <si>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</si>
  <si>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</si>
  <si>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</si>
  <si>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</si>
  <si>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</si>
  <si>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</si>
  <si>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</si>
  <si>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</si>
  <si>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</si>
  <si>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</si>
  <si>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</si>
  <si>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</si>
  <si>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</si>
  <si>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</si>
  <si>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</si>
  <si>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</si>
  <si>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</si>
  <si>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</si>
  <si>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</si>
  <si>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</si>
  <si>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</si>
  <si>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</si>
  <si>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</si>
  <si>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</si>
  <si>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</si>
  <si>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</si>
  <si>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</si>
  <si>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</si>
  <si>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</si>
  <si>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</si>
  <si>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</si>
  <si>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</si>
  <si>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</si>
  <si>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</si>
  <si>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</si>
  <si>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</si>
  <si>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</si>
  <si>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</si>
  <si>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</si>
  <si>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</si>
  <si>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</si>
  <si>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</si>
  <si>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</si>
  <si>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</si>
  <si>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</si>
  <si>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</si>
  <si>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</si>
  <si>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</si>
  <si>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</si>
  <si>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</si>
  <si>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</si>
  <si>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</si>
  <si>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</si>
  <si>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</si>
  <si>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</si>
  <si>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</si>
  <si>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</si>
  <si>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</si>
  <si>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</si>
  <si>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</si>
  <si>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</si>
  <si>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</si>
  <si>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</si>
  <si>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</si>
  <si>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</si>
  <si>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</si>
  <si>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</si>
  <si>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</si>
  <si>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</si>
  <si>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</si>
  <si>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</si>
  <si>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</si>
  <si>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</si>
  <si>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</si>
  <si>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</si>
  <si>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</si>
  <si>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</si>
  <si>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</si>
  <si>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</si>
  <si>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</si>
  <si>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</si>
  <si>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</si>
  <si>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</si>
  <si>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</si>
  <si>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</si>
  <si>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</si>
  <si>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</si>
  <si>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</si>
  <si>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</si>
  <si>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</si>
  <si>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</si>
  <si>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</si>
  <si>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</si>
  <si>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</si>
  <si>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</si>
  <si>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</si>
  <si>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</si>
  <si>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</si>
  <si>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</si>
  <si>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</si>
  <si>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</si>
  <si>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</si>
  <si>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</si>
  <si>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</si>
  <si>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</si>
  <si>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</si>
  <si>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</si>
  <si>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</si>
  <si>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</si>
  <si>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</si>
  <si>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</si>
  <si>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</si>
  <si>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</si>
  <si>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</si>
  <si>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</si>
  <si>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</si>
  <si>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</si>
  <si>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</si>
  <si>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</si>
  <si>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</si>
  <si>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</si>
  <si>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</si>
  <si>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</si>
  <si>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</si>
  <si>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</si>
  <si>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</si>
  <si>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</si>
  <si>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</si>
  <si>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</si>
  <si>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</si>
  <si>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</si>
  <si>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</si>
  <si>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</si>
  <si>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</si>
  <si>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</si>
  <si>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</si>
  <si>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</si>
  <si>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</si>
  <si>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</si>
  <si>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</si>
  <si>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</si>
  <si>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</si>
  <si>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</si>
  <si>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</si>
  <si>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</si>
  <si>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</si>
  <si>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</si>
  <si>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</si>
  <si>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</si>
  <si>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</si>
  <si>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</si>
  <si>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</si>
  <si>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</si>
  <si>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</si>
  <si>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</si>
  <si>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</si>
  <si>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</si>
  <si>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</si>
  <si>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</si>
  <si>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</si>
  <si>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</si>
  <si>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</si>
  <si>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</si>
  <si>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</si>
  <si>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</si>
  <si>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</si>
  <si>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</si>
  <si>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</si>
  <si>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</si>
  <si>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</si>
  <si>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</si>
  <si>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</si>
  <si>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</si>
  <si>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</si>
  <si>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</si>
  <si>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</si>
  <si>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</si>
  <si>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</si>
  <si>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</si>
  <si>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</si>
  <si>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</si>
  <si>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</si>
  <si>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</si>
  <si>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</si>
  <si>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</si>
  <si>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</si>
  <si>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</si>
  <si>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</si>
  <si>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</si>
  <si>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</si>
  <si>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</si>
  <si>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</si>
  <si>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</si>
  <si>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</si>
  <si>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</si>
  <si>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</si>
  <si>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</si>
  <si>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</si>
  <si>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</si>
  <si>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</si>
  <si>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</si>
  <si>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</si>
  <si>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</si>
  <si>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</si>
  <si>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</si>
  <si>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</si>
  <si>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</si>
  <si>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</si>
  <si>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</si>
  <si>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</si>
  <si>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</si>
  <si>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</si>
  <si>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</si>
  <si>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</si>
  <si>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</si>
  <si>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</si>
  <si>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</si>
  <si>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</si>
  <si>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</si>
  <si>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</si>
  <si>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</si>
  <si>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</si>
  <si>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</si>
  <si>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</si>
  <si>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</si>
  <si>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</si>
  <si>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</si>
  <si>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</si>
  <si>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</si>
  <si>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</si>
  <si>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</si>
  <si>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</si>
  <si>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</si>
  <si>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</si>
  <si>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</si>
  <si>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</si>
  <si>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</si>
  <si>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</si>
  <si>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</si>
  <si>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</si>
  <si>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</si>
  <si>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</si>
  <si>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</si>
  <si>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</si>
  <si>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</si>
  <si>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</si>
  <si>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</si>
  <si>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</si>
  <si>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</si>
  <si>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</si>
  <si>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</si>
  <si>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</si>
  <si>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</si>
  <si>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</si>
  <si>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</si>
  <si>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</si>
  <si>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</si>
  <si>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</si>
  <si>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</si>
  <si>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</si>
  <si>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</si>
  <si>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</si>
  <si>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</si>
  <si>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</si>
  <si>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</si>
  <si>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</si>
  <si>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</si>
  <si>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</si>
  <si>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</si>
  <si>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</si>
  <si>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</si>
  <si>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</si>
  <si>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</si>
  <si>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</si>
  <si>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</si>
  <si>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</si>
  <si>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</si>
  <si>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</si>
  <si>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</si>
  <si>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</si>
  <si>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</si>
  <si>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</si>
  <si>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</si>
  <si>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</si>
  <si>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</si>
  <si>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</si>
  <si>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</si>
  <si>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</si>
  <si>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</si>
  <si>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</si>
  <si>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</si>
  <si>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</si>
  <si>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</si>
  <si>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</si>
  <si>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</si>
  <si>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</si>
  <si>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</si>
  <si>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</si>
  <si>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</si>
  <si>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</si>
  <si>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</si>
  <si>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</si>
  <si>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</si>
  <si>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</si>
  <si>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</si>
  <si>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</si>
  <si>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</si>
  <si>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</si>
  <si>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</si>
  <si>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</si>
  <si>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</si>
  <si>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</si>
  <si>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</si>
  <si>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</si>
  <si>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</si>
  <si>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</si>
  <si>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</si>
  <si>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</si>
  <si>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</si>
  <si>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</si>
  <si>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</si>
  <si>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</si>
  <si>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</si>
  <si>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</si>
  <si>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</si>
  <si>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</si>
  <si>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</si>
  <si>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</si>
  <si>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</si>
  <si>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</si>
  <si>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</si>
  <si>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</si>
  <si>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</si>
  <si>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</si>
  <si>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</si>
  <si>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</si>
  <si>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</si>
  <si>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</si>
  <si>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</si>
  <si>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</si>
  <si>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</si>
  <si>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</si>
  <si>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</si>
  <si>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</si>
  <si>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</si>
  <si>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</si>
  <si>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</si>
  <si>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</si>
  <si>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</si>
  <si>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</si>
  <si>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</si>
  <si>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</si>
  <si>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</si>
  <si>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</si>
  <si>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</si>
  <si>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</si>
  <si>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</si>
  <si>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</si>
  <si>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</si>
  <si>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</si>
  <si>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</si>
  <si>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</si>
  <si>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</si>
  <si>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</si>
  <si>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</si>
  <si>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</si>
  <si>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</si>
  <si>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</si>
  <si>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</si>
  <si>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</si>
  <si>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</si>
  <si>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</si>
  <si>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</si>
  <si>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</si>
  <si>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</si>
  <si>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</si>
  <si>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</si>
  <si>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</si>
  <si>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</si>
  <si>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</si>
  <si>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</si>
  <si>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</si>
  <si>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</si>
  <si>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</si>
  <si>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</si>
  <si>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</si>
  <si>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</si>
  <si>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</si>
  <si>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</si>
  <si>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</si>
  <si>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</si>
  <si>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</si>
  <si>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</si>
  <si>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</si>
  <si>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</si>
  <si>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</si>
  <si>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</si>
  <si>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</si>
  <si>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</si>
  <si>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</si>
  <si>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</si>
  <si>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</si>
  <si>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</si>
  <si>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</si>
  <si>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</si>
  <si>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</si>
  <si>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</si>
  <si>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</si>
  <si>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</si>
  <si>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</si>
  <si>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</si>
  <si>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</si>
  <si>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</si>
  <si>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</si>
  <si>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</si>
  <si>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</si>
  <si>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</si>
  <si>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</si>
  <si>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</si>
  <si>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</si>
  <si>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</si>
  <si>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</si>
  <si>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</si>
  <si>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</si>
  <si>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</si>
  <si>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</si>
  <si>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</si>
  <si>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</si>
  <si>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</si>
  <si>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</si>
  <si>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</si>
  <si>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</si>
  <si>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</si>
  <si>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</si>
  <si>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</si>
  <si>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</si>
  <si>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</si>
  <si>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</si>
  <si>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</si>
  <si>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</si>
  <si>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</si>
  <si>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</si>
  <si>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</si>
  <si>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</si>
  <si>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</si>
  <si>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</si>
  <si>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</si>
  <si>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</si>
  <si>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</si>
  <si>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</si>
  <si>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</si>
  <si>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</si>
  <si>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</si>
  <si>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</si>
  <si>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</si>
  <si>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</si>
  <si>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</si>
  <si>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</si>
  <si>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</si>
  <si>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</si>
  <si>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</si>
  <si>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</si>
  <si>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</si>
  <si>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</si>
  <si>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</si>
  <si>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</si>
  <si>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</si>
  <si>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</si>
  <si>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</si>
  <si>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</si>
  <si>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</si>
  <si>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</si>
  <si>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</si>
  <si>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</si>
  <si>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</si>
  <si>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</si>
  <si>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</si>
  <si>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</si>
  <si>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</si>
  <si>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</si>
  <si>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</si>
  <si>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</si>
  <si>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</si>
  <si>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</si>
  <si>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</si>
  <si>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</si>
  <si>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</si>
  <si>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</si>
  <si>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</si>
  <si>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</si>
  <si>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</si>
  <si>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</si>
  <si>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</si>
  <si>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</si>
  <si>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</si>
  <si>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</si>
  <si>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</si>
  <si>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</si>
  <si>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</si>
  <si>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</si>
  <si>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</si>
  <si>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</si>
  <si>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</si>
  <si>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</si>
  <si>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</si>
  <si>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</si>
  <si>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</si>
  <si>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</si>
  <si>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</si>
  <si>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</si>
  <si>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</si>
  <si>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</si>
  <si>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</si>
  <si>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</si>
  <si>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</si>
  <si>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</si>
  <si>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</si>
  <si>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</si>
  <si>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</si>
  <si>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</si>
  <si>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</si>
  <si>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</si>
  <si>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</si>
  <si>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</si>
  <si>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</si>
  <si>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</si>
  <si>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</si>
  <si>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</si>
  <si>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</si>
  <si>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</si>
  <si>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</si>
  <si>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</si>
  <si>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</si>
  <si>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</si>
  <si>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</si>
  <si>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</si>
  <si>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</si>
  <si>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</si>
  <si>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</si>
  <si>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</si>
  <si>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</si>
  <si>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</si>
  <si>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</si>
  <si>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</si>
  <si>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</si>
  <si>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</si>
  <si>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</si>
  <si>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</si>
  <si>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</si>
  <si>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</si>
  <si>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</si>
  <si>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</si>
  <si>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</si>
  <si>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</si>
  <si>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</si>
  <si>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</si>
  <si>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</si>
  <si>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</si>
  <si>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</si>
  <si>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</si>
  <si>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</si>
  <si>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</si>
  <si>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</si>
  <si>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</si>
  <si>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</si>
  <si>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</si>
  <si>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</si>
  <si>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</si>
  <si>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</si>
  <si>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</si>
  <si>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</si>
  <si>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</si>
  <si>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</si>
  <si>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</si>
  <si>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</si>
  <si>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</si>
  <si>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</si>
  <si>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</si>
  <si>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</si>
  <si>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</si>
  <si>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</si>
  <si>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</si>
  <si>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</si>
  <si>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</si>
  <si>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</si>
  <si>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</si>
  <si>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</si>
  <si>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</si>
  <si>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</si>
  <si>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</si>
  <si>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</si>
  <si>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</si>
  <si>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</si>
  <si>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</si>
  <si>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</si>
  <si>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</si>
  <si>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</si>
  <si>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</si>
  <si>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</si>
  <si>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</si>
  <si>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</si>
  <si>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</si>
  <si>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</si>
  <si>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</si>
  <si>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</si>
  <si>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</si>
  <si>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</si>
  <si>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</si>
  <si>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</si>
  <si>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</si>
  <si>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</si>
  <si>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</si>
  <si>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</si>
  <si>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</si>
  <si>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</si>
  <si>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</si>
  <si>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</si>
  <si>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</si>
  <si>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</si>
  <si>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</si>
  <si>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</si>
  <si>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</si>
  <si>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</si>
  <si>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</si>
  <si>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</si>
  <si>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</si>
  <si>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</si>
  <si>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</si>
  <si>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</si>
  <si>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</si>
  <si>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</si>
  <si>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</si>
  <si>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</si>
  <si>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</si>
  <si>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</si>
  <si>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</si>
  <si>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</si>
  <si>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</si>
  <si>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</si>
  <si>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</si>
  <si>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</si>
  <si>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</si>
  <si>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</si>
  <si>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</si>
  <si>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</si>
  <si>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</si>
  <si>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</si>
  <si>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</si>
  <si>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</si>
  <si>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</si>
  <si>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</si>
  <si>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</si>
  <si>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</si>
  <si>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</si>
  <si>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</si>
  <si>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</si>
  <si>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</si>
  <si>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</si>
  <si>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</si>
  <si>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</si>
  <si>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</si>
  <si>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</si>
  <si>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</si>
  <si>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</si>
  <si>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</si>
  <si>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</si>
  <si>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</si>
  <si>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</si>
  <si>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</si>
  <si>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</si>
  <si>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</si>
  <si>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</si>
  <si>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</si>
  <si>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</si>
  <si>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</si>
  <si>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</si>
  <si>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</si>
  <si>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</si>
  <si>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</si>
  <si>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</si>
  <si>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</si>
  <si>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</si>
  <si>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</si>
  <si>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</si>
  <si>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</si>
  <si>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</si>
  <si>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</si>
  <si>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</si>
  <si>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</si>
  <si>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</si>
  <si>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</si>
  <si>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</si>
  <si>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</si>
  <si>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</si>
  <si>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</si>
  <si>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</si>
  <si>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</si>
  <si>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</si>
  <si>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</si>
  <si>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</si>
  <si>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</si>
  <si>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</si>
  <si>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</si>
  <si>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</si>
  <si>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</si>
  <si>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</si>
  <si>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</si>
  <si>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</si>
  <si>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</si>
  <si>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</si>
  <si>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</si>
  <si>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</si>
  <si>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</si>
  <si>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</si>
  <si>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</si>
  <si>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</si>
  <si>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</si>
  <si>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</si>
  <si>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</si>
  <si>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</si>
  <si>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</si>
  <si>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</si>
  <si>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</si>
  <si>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</si>
  <si>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</si>
  <si>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</si>
  <si>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</si>
  <si>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</si>
  <si>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</si>
  <si>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</si>
  <si>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</si>
  <si>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</si>
  <si>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</si>
  <si>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</si>
  <si>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</si>
  <si>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</si>
  <si>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</si>
  <si>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</si>
  <si>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</si>
  <si>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</si>
  <si>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</si>
  <si>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</si>
  <si>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</si>
  <si>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</si>
  <si>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</si>
  <si>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</si>
  <si>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</si>
  <si>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</si>
  <si>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</si>
  <si>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</si>
  <si>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</si>
  <si>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</si>
  <si>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</si>
  <si>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</si>
  <si>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</si>
  <si>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</si>
  <si>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</si>
  <si>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</si>
  <si>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</si>
  <si>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</si>
  <si>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</si>
  <si>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</si>
  <si>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</si>
  <si>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</si>
  <si>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</si>
  <si>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</si>
  <si>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</si>
  <si>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</si>
  <si>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</si>
  <si>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</si>
  <si>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</si>
  <si>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</si>
  <si>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</si>
  <si>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</si>
  <si>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</si>
  <si>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</si>
  <si>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</si>
  <si>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</si>
  <si>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</si>
  <si>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</si>
  <si>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</si>
  <si>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</si>
  <si>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</si>
  <si>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</si>
  <si>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</si>
  <si>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</si>
  <si>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</si>
  <si>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</si>
  <si>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</si>
  <si>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</si>
  <si>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</si>
  <si>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</si>
  <si>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</si>
  <si>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</si>
  <si>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</si>
  <si>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</si>
  <si>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</si>
  <si>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</si>
  <si>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</si>
  <si>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</si>
  <si>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</si>
  <si>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</si>
  <si>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</si>
  <si>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</si>
  <si>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</si>
  <si>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</si>
  <si>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</si>
  <si>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</si>
  <si>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</si>
  <si>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</si>
  <si>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</si>
  <si>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</si>
  <si>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</si>
  <si>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</si>
  <si>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</si>
  <si>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</si>
  <si>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</si>
  <si>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</si>
  <si>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</si>
  <si>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</si>
  <si>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</si>
  <si>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</si>
  <si>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</si>
  <si>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</si>
  <si>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</si>
  <si>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</si>
  <si>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</si>
  <si>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</si>
  <si>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</si>
  <si>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</si>
  <si>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</si>
  <si>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</si>
  <si>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</si>
  <si>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</si>
  <si>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</si>
  <si>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</si>
  <si>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</si>
  <si>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</si>
  <si>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</si>
  <si>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</si>
  <si>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</si>
  <si>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</si>
  <si>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</si>
  <si>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</si>
  <si>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</si>
  <si>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</si>
  <si>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</si>
  <si>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</si>
  <si>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</si>
  <si>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</si>
  <si>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</si>
  <si>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</si>
  <si>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</si>
  <si>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</si>
  <si>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</si>
  <si>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</si>
  <si>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</si>
  <si>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</si>
  <si>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</si>
  <si>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</si>
  <si>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</si>
  <si>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</si>
  <si>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</si>
  <si>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</si>
  <si>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</si>
  <si>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</si>
  <si>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</si>
  <si>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</si>
  <si>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</si>
  <si>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</si>
  <si>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</si>
  <si>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</si>
  <si>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</si>
  <si>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</si>
  <si>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</si>
  <si>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</si>
  <si>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</si>
  <si>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</si>
  <si>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</si>
  <si>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</si>
  <si>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</si>
  <si>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</si>
  <si>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</si>
  <si>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</si>
  <si>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</si>
  <si>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</si>
  <si>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</si>
  <si>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</si>
  <si>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</si>
  <si>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</si>
  <si>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</si>
  <si>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</si>
  <si>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</si>
  <si>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</si>
  <si>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</si>
  <si>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</si>
  <si>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</si>
  <si>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</si>
  <si>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</si>
  <si>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</si>
  <si>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</si>
  <si>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</si>
  <si>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</si>
  <si>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</si>
  <si>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</si>
  <si>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</si>
  <si>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</si>
  <si>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</si>
  <si>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</si>
  <si>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</si>
  <si>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</si>
  <si>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</si>
  <si>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</si>
  <si>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</si>
  <si>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</si>
  <si>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</si>
  <si>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</si>
  <si>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</si>
  <si>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</si>
  <si>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</si>
  <si>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</si>
  <si>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</si>
  <si>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</si>
  <si>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</si>
  <si>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</si>
  <si>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</si>
  <si>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</si>
  <si>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</si>
  <si>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</si>
  <si>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</si>
  <si>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</si>
  <si>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</si>
  <si>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</si>
  <si>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</si>
  <si>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</si>
  <si>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</si>
  <si>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</si>
  <si>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</si>
  <si>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</si>
  <si>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</si>
  <si>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</si>
  <si>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</si>
  <si>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</si>
  <si>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</si>
  <si>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</si>
  <si>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</si>
  <si>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</si>
  <si>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</si>
  <si>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</si>
  <si>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</si>
  <si>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</si>
  <si>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</si>
  <si>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</si>
  <si>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</si>
  <si>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</si>
  <si>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</si>
  <si>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</si>
  <si>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</si>
  <si>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</si>
  <si>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</si>
  <si>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</si>
  <si>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</si>
  <si>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</si>
  <si>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</si>
  <si>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</si>
  <si>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</si>
  <si>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</si>
  <si>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</si>
  <si>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</si>
  <si>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</si>
  <si>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</si>
  <si>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</si>
  <si>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</si>
  <si>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</si>
  <si>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</si>
  <si>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</si>
  <si>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</si>
  <si>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</si>
  <si>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</si>
  <si>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</si>
  <si>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</si>
  <si>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</si>
  <si>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</si>
  <si>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</si>
  <si>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</si>
  <si>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</si>
  <si>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</si>
  <si>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</si>
  <si>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</si>
  <si>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</si>
  <si>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</si>
  <si>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</si>
  <si>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</si>
  <si>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</si>
  <si>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</si>
  <si>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</si>
  <si>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</si>
  <si>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</si>
  <si>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</si>
  <si>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</si>
  <si>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</si>
  <si>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</si>
  <si>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</si>
  <si>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</si>
  <si>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</si>
  <si>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</si>
  <si>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</si>
  <si>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</si>
  <si>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</si>
  <si>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</si>
  <si>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</si>
  <si>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</si>
  <si>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</si>
  <si>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</si>
  <si>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</si>
  <si>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</si>
  <si>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</si>
  <si>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</si>
  <si>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</si>
  <si>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</si>
  <si>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</si>
  <si>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</si>
  <si>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</si>
  <si>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</si>
  <si>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</si>
  <si>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</si>
  <si>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</si>
  <si>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</si>
  <si>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</si>
  <si>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</si>
  <si>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</si>
  <si>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</si>
  <si>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</si>
  <si>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</si>
  <si>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</si>
  <si>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</si>
  <si>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</si>
  <si>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</si>
  <si>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</si>
  <si>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</si>
  <si>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</si>
  <si>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</si>
  <si>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</si>
  <si>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</si>
  <si>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</si>
  <si>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</si>
  <si>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</si>
  <si>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</si>
  <si>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</si>
  <si>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</si>
  <si>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</si>
  <si>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</si>
  <si>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</si>
  <si>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</si>
  <si>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</si>
  <si>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</si>
  <si>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</si>
  <si>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</si>
  <si>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</si>
  <si>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</si>
  <si>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</si>
  <si>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</si>
  <si>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</si>
  <si>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</si>
  <si>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</si>
  <si>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</si>
  <si>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</si>
  <si>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</si>
  <si>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</si>
  <si>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</si>
  <si>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</si>
  <si>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</si>
  <si>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</si>
  <si>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</si>
  <si>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</si>
  <si>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</si>
  <si>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</si>
  <si>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</si>
  <si>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</si>
  <si>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</si>
  <si>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</si>
  <si>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</si>
  <si>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</si>
  <si>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</si>
  <si>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</si>
  <si>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</si>
  <si>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</si>
  <si>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</si>
  <si>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</si>
  <si>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</si>
  <si>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</si>
  <si>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</si>
  <si>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</si>
  <si>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</si>
  <si>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</si>
  <si>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</si>
  <si>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</si>
  <si>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</si>
  <si>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</si>
  <si>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</si>
  <si>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</si>
  <si>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</si>
  <si>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</si>
  <si>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</si>
  <si>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</si>
  <si>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</si>
  <si>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</si>
  <si>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</si>
  <si>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</si>
  <si>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</si>
  <si>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</si>
  <si>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</si>
  <si>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</si>
  <si>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</si>
  <si>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</si>
  <si>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</si>
  <si>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</si>
  <si>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</si>
  <si>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</si>
  <si>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</si>
  <si>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</si>
  <si>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</si>
  <si>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</si>
  <si>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</si>
  <si>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</si>
  <si>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</si>
  <si>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</si>
  <si>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</si>
  <si>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</si>
  <si>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</si>
  <si>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</si>
  <si>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</si>
  <si>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</si>
  <si>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</si>
  <si>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</si>
  <si>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</si>
  <si>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</si>
  <si>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</si>
  <si>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</si>
  <si>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</si>
  <si>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</si>
  <si>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</si>
  <si>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</si>
  <si>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</si>
  <si>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</si>
  <si>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</si>
  <si>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</si>
  <si>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</si>
  <si>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</si>
  <si>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</si>
  <si>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</si>
  <si>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</si>
  <si>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</si>
  <si>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</si>
  <si>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</si>
  <si>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</si>
  <si>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</si>
  <si>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</si>
  <si>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</si>
  <si>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</si>
  <si>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</si>
  <si>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</si>
  <si>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</si>
  <si>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</si>
  <si>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</si>
  <si>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</si>
  <si>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</si>
  <si>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</si>
  <si>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</si>
  <si>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</si>
  <si>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</si>
  <si>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</si>
  <si>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</si>
  <si>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</si>
  <si>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</si>
  <si>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</si>
  <si>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</si>
  <si>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</si>
  <si>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</si>
  <si>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</si>
  <si>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</si>
  <si>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</si>
  <si>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</si>
  <si>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</si>
  <si>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</si>
  <si>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</si>
  <si>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</si>
  <si>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</si>
  <si>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</si>
  <si>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</si>
  <si>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</si>
  <si>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</si>
  <si>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</si>
  <si>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</si>
  <si>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</si>
  <si>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</si>
  <si>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</si>
  <si>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</si>
  <si>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</si>
  <si>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</si>
  <si>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</si>
  <si>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</si>
  <si>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</si>
  <si>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</si>
  <si>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</si>
  <si>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</si>
  <si>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</si>
  <si>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</si>
  <si>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</si>
  <si>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</si>
  <si>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</si>
  <si>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</si>
  <si>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</si>
  <si>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</si>
  <si>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</si>
  <si>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</si>
  <si>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</si>
  <si>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</si>
  <si>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</si>
  <si>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</si>
  <si>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</si>
  <si>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</si>
  <si>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</si>
  <si>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</si>
  <si>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</si>
  <si>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</si>
  <si>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</si>
  <si>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</si>
  <si>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</si>
  <si>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</si>
  <si>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</si>
  <si>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</si>
  <si>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</si>
  <si>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</si>
  <si>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</si>
  <si>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</si>
  <si>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</si>
  <si>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</si>
  <si>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</si>
  <si>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</si>
  <si>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</si>
  <si>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</si>
  <si>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</si>
  <si>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</si>
  <si>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</si>
  <si>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</si>
  <si>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</si>
  <si>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</si>
  <si>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</si>
  <si>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</si>
  <si>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</si>
  <si>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</si>
  <si>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</si>
  <si>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</si>
  <si>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</si>
  <si>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</si>
  <si>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</si>
  <si>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</si>
  <si>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</si>
  <si>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</si>
  <si>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</si>
  <si>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</si>
  <si>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</si>
  <si>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</si>
  <si>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</si>
  <si>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</si>
  <si>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</si>
  <si>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</si>
  <si>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</si>
  <si>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</si>
  <si>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</si>
  <si>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</si>
  <si>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</si>
  <si>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</si>
  <si>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</si>
  <si>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</si>
  <si>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</si>
  <si>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</si>
  <si>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</si>
  <si>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</si>
  <si>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</si>
  <si>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</si>
  <si>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</si>
  <si>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</si>
  <si>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</si>
  <si>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</si>
  <si>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</si>
  <si>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</si>
  <si>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</si>
  <si>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</si>
  <si>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</si>
  <si>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</si>
  <si>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</si>
  <si>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</si>
  <si>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</si>
  <si>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</si>
  <si>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</si>
  <si>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</si>
  <si>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</si>
  <si>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</si>
  <si>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</si>
  <si>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</si>
  <si>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</si>
  <si>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</si>
  <si>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</si>
  <si>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</si>
  <si>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</si>
  <si>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</si>
  <si>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</si>
  <si>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</si>
  <si>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</si>
  <si>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</si>
  <si>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</si>
  <si>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</si>
  <si>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</si>
  <si>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</si>
  <si>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</si>
  <si>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</si>
  <si>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</si>
  <si>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</si>
  <si>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</si>
  <si>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</si>
  <si>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</si>
  <si>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</si>
  <si>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</si>
  <si>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</si>
  <si>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</si>
  <si>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</si>
  <si>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</si>
  <si>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</si>
  <si>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</si>
  <si>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</si>
  <si>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</si>
  <si>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</si>
  <si>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</si>
  <si>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</si>
  <si>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</si>
  <si>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</si>
  <si>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</si>
  <si>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</si>
  <si>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</si>
  <si>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</si>
  <si>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</si>
  <si>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</si>
  <si>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</si>
  <si>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</si>
  <si>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</si>
  <si>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</si>
  <si>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</si>
  <si>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</si>
  <si>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</si>
  <si>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</si>
  <si>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</si>
  <si>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</si>
  <si>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</si>
  <si>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</si>
  <si>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</si>
  <si>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</si>
  <si>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</si>
  <si>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</si>
  <si>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</si>
  <si>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</si>
  <si>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</si>
  <si>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</si>
  <si>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</si>
  <si>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</si>
  <si>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</si>
  <si>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</si>
  <si>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</si>
  <si>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</si>
  <si>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</si>
  <si>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</si>
  <si>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</si>
  <si>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</si>
  <si>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</si>
  <si>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</si>
  <si>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</si>
  <si>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</si>
  <si>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</si>
  <si>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</si>
  <si>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</si>
  <si>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</si>
  <si>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</si>
  <si>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</si>
  <si>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</si>
  <si>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</si>
  <si>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</si>
  <si>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</si>
  <si>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</si>
  <si>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</si>
  <si>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</si>
  <si>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</si>
  <si>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</si>
  <si>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</si>
  <si>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</si>
  <si>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</si>
  <si>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</si>
  <si>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</si>
  <si>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</si>
  <si>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</si>
  <si>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</si>
  <si>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</si>
  <si>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</si>
  <si>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</si>
  <si>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</si>
  <si>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</si>
  <si>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</si>
  <si>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</si>
  <si>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</si>
  <si>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</si>
  <si>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</si>
  <si>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</si>
  <si>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</si>
  <si>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</si>
  <si>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</si>
  <si>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</si>
  <si>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</si>
  <si>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</si>
  <si>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</si>
  <si>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</si>
  <si>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</si>
  <si>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</si>
  <si>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</si>
  <si>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</si>
  <si>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</si>
  <si>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</si>
  <si>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</si>
  <si>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</si>
  <si>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</si>
  <si>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</si>
  <si>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</si>
  <si>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</si>
  <si>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</si>
  <si>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</si>
  <si>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</si>
  <si>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</si>
  <si>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</si>
  <si>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</si>
  <si>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</si>
  <si>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</si>
  <si>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</si>
  <si>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</si>
  <si>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</si>
  <si>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</si>
  <si>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</si>
  <si>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</si>
  <si>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</si>
  <si>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</si>
  <si>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</si>
  <si>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</si>
  <si>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</si>
  <si>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</si>
  <si>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</si>
  <si>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</si>
  <si>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</si>
  <si>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</si>
  <si>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</si>
  <si>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</si>
  <si>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</si>
  <si>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</si>
  <si>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</si>
  <si>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</si>
  <si>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</si>
  <si>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</si>
  <si>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</si>
  <si>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</si>
  <si>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</si>
  <si>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</si>
  <si>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</si>
  <si>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</si>
  <si>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</si>
  <si>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</si>
  <si>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</si>
  <si>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</si>
  <si>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</si>
  <si>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</si>
  <si>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</si>
  <si>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</si>
  <si>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</si>
  <si>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</si>
  <si>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</si>
  <si>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</si>
  <si>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</si>
  <si>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</si>
  <si>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</si>
  <si>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</si>
  <si>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</si>
  <si>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</si>
  <si>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</si>
  <si>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</si>
  <si>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</si>
  <si>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</si>
  <si>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</si>
  <si>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</si>
  <si>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</si>
  <si>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</si>
  <si>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</si>
  <si>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</si>
  <si>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</si>
  <si>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</si>
  <si>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</si>
  <si>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</si>
  <si>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</si>
  <si>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</si>
  <si>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</si>
  <si>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</si>
  <si>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</si>
  <si>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</si>
  <si>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</si>
  <si>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</si>
  <si>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</si>
  <si>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</si>
  <si>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</si>
  <si>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</si>
  <si>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</si>
  <si>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</si>
  <si>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</si>
  <si>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</si>
  <si>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</si>
  <si>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</si>
  <si>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</si>
  <si>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</si>
  <si>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</si>
  <si>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</si>
  <si>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</si>
  <si>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</si>
  <si>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</si>
  <si>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</si>
  <si>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</si>
  <si>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</si>
  <si>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</si>
  <si>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</si>
  <si>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</si>
  <si>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</si>
  <si>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</si>
  <si>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</si>
  <si>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</si>
  <si>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</si>
  <si>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</si>
  <si>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</si>
  <si>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</si>
  <si>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</si>
  <si>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</si>
  <si>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</si>
  <si>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</si>
  <si>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</si>
  <si>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</si>
  <si>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</si>
  <si>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</si>
  <si>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</si>
  <si>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</si>
  <si>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</si>
  <si>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</si>
  <si>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</si>
  <si>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</si>
  <si>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</si>
  <si>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</si>
  <si>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</si>
  <si>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</si>
  <si>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</si>
  <si>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</si>
  <si>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</si>
  <si>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</si>
  <si>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</si>
  <si>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</si>
  <si>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</si>
  <si>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</si>
  <si>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</si>
  <si>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</si>
  <si>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</si>
  <si>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</si>
  <si>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</si>
  <si>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</si>
  <si>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</si>
  <si>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</si>
  <si>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</si>
  <si>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</si>
  <si>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</si>
  <si>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</si>
  <si>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</si>
  <si>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</si>
  <si>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</si>
  <si>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</si>
  <si>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</si>
  <si>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</si>
  <si>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</si>
  <si>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</si>
  <si>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</si>
  <si>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</si>
  <si>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</si>
  <si>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</si>
  <si>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</si>
  <si>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</si>
  <si>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</si>
  <si>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</si>
  <si>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</si>
  <si>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</si>
  <si>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</si>
  <si>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</si>
  <si>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</si>
  <si>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</si>
  <si>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</si>
  <si>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</si>
  <si>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</si>
  <si>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</si>
  <si>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</si>
  <si>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</si>
  <si>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</si>
  <si>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</si>
  <si>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</si>
  <si>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</si>
  <si>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</si>
  <si>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</si>
  <si>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</si>
  <si>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</si>
  <si>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</si>
  <si>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</si>
  <si>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</si>
  <si>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</si>
  <si>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</si>
  <si>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</si>
  <si>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</si>
  <si>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</si>
  <si>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</si>
  <si>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</si>
  <si>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</si>
  <si>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</si>
  <si>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</si>
  <si>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</si>
  <si>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</si>
  <si>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</si>
  <si>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</si>
  <si>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</si>
  <si>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</si>
  <si>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</si>
  <si>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</si>
  <si>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</si>
  <si>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</si>
  <si>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</si>
  <si>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</si>
  <si>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</si>
  <si>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</si>
  <si>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</si>
  <si>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</si>
  <si>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</si>
  <si>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</si>
  <si>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</si>
  <si>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</si>
  <si>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</si>
  <si>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</si>
  <si>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</si>
  <si>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</si>
  <si>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</si>
  <si>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</si>
  <si>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</si>
  <si>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</si>
  <si>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</si>
  <si>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</si>
  <si>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</si>
  <si>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</si>
  <si>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</si>
  <si>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</si>
  <si>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</si>
  <si>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</si>
  <si>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</si>
  <si>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</si>
  <si>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</si>
  <si>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</si>
  <si>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</si>
  <si>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</si>
  <si>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</si>
  <si>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</si>
  <si>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</si>
  <si>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</si>
  <si>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</si>
  <si>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</si>
  <si>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</si>
  <si>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</si>
  <si>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</si>
  <si>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</si>
  <si>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</si>
  <si>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</si>
  <si>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</si>
  <si>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</si>
  <si>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</si>
  <si>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</si>
  <si>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</si>
  <si>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</si>
  <si>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</si>
  <si>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</si>
  <si>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</si>
  <si>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</si>
  <si>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</si>
  <si>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</si>
  <si>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</si>
  <si>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</si>
  <si>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</si>
  <si>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</si>
  <si>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</si>
  <si>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</si>
  <si>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</si>
  <si>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</si>
  <si>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</si>
  <si>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</si>
  <si>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</si>
  <si>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</si>
  <si>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</si>
  <si>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</si>
  <si>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</si>
  <si>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</si>
  <si>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</si>
  <si>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</si>
  <si>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</si>
  <si>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</si>
  <si>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</si>
  <si>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</si>
  <si>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</si>
  <si>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</si>
  <si>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</si>
  <si>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</si>
  <si>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</si>
  <si>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</si>
  <si>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</si>
  <si>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</si>
  <si>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</si>
  <si>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</si>
  <si>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</si>
  <si>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</si>
  <si>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</si>
  <si>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</si>
  <si>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</si>
  <si>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</si>
  <si>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</si>
  <si>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</si>
  <si>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</si>
  <si>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</si>
  <si>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</si>
  <si>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</si>
  <si>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</si>
  <si>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</si>
  <si>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</si>
  <si>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</si>
  <si>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</si>
  <si>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</si>
  <si>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</si>
  <si>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</si>
  <si>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</si>
  <si>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</si>
  <si>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</si>
  <si>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</si>
  <si>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</si>
  <si>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</si>
  <si>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</si>
  <si>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</si>
  <si>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</si>
  <si>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</si>
  <si>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</si>
  <si>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</si>
  <si>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</si>
  <si>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</si>
  <si>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</si>
  <si>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</si>
  <si>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</si>
  <si>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</si>
  <si>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</si>
  <si>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</si>
  <si>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</si>
  <si>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</si>
  <si>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</si>
  <si>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</si>
  <si>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</si>
  <si>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</si>
  <si>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</si>
  <si>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</si>
  <si>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</si>
  <si>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</si>
  <si>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</si>
  <si>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</si>
  <si>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</si>
  <si>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</si>
  <si>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</si>
  <si>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</si>
  <si>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</si>
  <si>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</si>
  <si>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</si>
  <si>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</si>
  <si>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</si>
  <si>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</si>
  <si>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</si>
  <si>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</si>
  <si>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</si>
  <si>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</si>
  <si>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</si>
  <si>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</si>
  <si>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</si>
  <si>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</si>
  <si>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</si>
  <si>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</si>
  <si>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</si>
  <si>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</si>
  <si>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</si>
  <si>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</si>
  <si>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</si>
  <si>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</si>
  <si>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</si>
  <si>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</si>
  <si>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</si>
  <si>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</si>
  <si>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</si>
  <si>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</si>
  <si>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</si>
  <si>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</si>
  <si>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</si>
  <si>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</si>
  <si>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</si>
  <si>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</si>
  <si>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</si>
  <si>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</si>
  <si>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</si>
  <si>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</si>
  <si>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</si>
  <si>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</si>
  <si>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</si>
  <si>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</si>
  <si>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</si>
  <si>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</si>
  <si>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</si>
  <si>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</si>
  <si>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</si>
  <si>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</si>
  <si>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</si>
  <si>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</si>
  <si>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</si>
  <si>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</si>
  <si>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</si>
  <si>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</si>
  <si>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</si>
  <si>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</si>
  <si>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</si>
  <si>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</si>
  <si>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</si>
  <si>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</si>
  <si>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</si>
  <si>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</si>
  <si>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</si>
  <si>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</si>
  <si>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</si>
  <si>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</si>
  <si>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</si>
  <si>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</si>
  <si>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</si>
  <si>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</si>
  <si>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</si>
  <si>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</si>
  <si>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</si>
  <si>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</si>
  <si>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</si>
  <si>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</si>
  <si>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</si>
  <si>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</si>
  <si>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</si>
  <si>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</si>
  <si>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</si>
  <si>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</si>
  <si>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</si>
  <si>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</si>
  <si>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</si>
  <si>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</si>
  <si>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</si>
  <si>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</si>
  <si>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</si>
  <si>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</si>
  <si>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</si>
  <si>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</si>
  <si>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</si>
  <si>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</si>
  <si>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</si>
  <si>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</si>
  <si>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</si>
  <si>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</si>
  <si>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</si>
  <si>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</si>
  <si>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</si>
  <si>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</si>
  <si>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</si>
  <si>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</si>
  <si>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</si>
  <si>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</si>
  <si>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</si>
  <si>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</si>
  <si>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</si>
  <si>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</si>
  <si>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</si>
  <si>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</si>
  <si>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</si>
  <si>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</si>
  <si>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</si>
  <si>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</si>
  <si>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</si>
  <si>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</si>
  <si>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</si>
  <si>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</si>
  <si>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</si>
  <si>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</si>
  <si>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</si>
  <si>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</si>
  <si>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</si>
  <si>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</si>
  <si>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</si>
  <si>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</si>
  <si>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</si>
  <si>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</si>
  <si>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</si>
  <si>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</si>
  <si>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</si>
  <si>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</si>
  <si>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</si>
  <si>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</si>
  <si>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</si>
  <si>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</si>
  <si>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</si>
  <si>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</si>
  <si>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</si>
  <si>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</si>
  <si>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</si>
  <si>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</si>
  <si>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</si>
  <si>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</si>
  <si>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</si>
  <si>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</si>
  <si>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</si>
  <si>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</si>
  <si>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</si>
  <si>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</si>
  <si>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</si>
  <si>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</si>
  <si>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</si>
  <si>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</si>
  <si>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</si>
  <si>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</si>
  <si>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</si>
  <si>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</si>
  <si>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</si>
  <si>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</si>
  <si>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</si>
  <si>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</si>
  <si>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</si>
  <si>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</si>
  <si>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</si>
  <si>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</si>
  <si>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</si>
  <si>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</si>
  <si>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</si>
  <si>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</si>
  <si>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</si>
  <si>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</si>
  <si>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</si>
  <si>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</si>
  <si>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</si>
  <si>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</si>
  <si>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</si>
  <si>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</si>
  <si>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</si>
  <si>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</si>
  <si>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</si>
  <si>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</si>
  <si>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</si>
  <si>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</si>
  <si>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</si>
  <si>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</si>
  <si>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</si>
  <si>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</si>
  <si>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</si>
  <si>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</si>
  <si>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</si>
  <si>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</si>
  <si>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</si>
  <si>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</si>
  <si>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</si>
  <si>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</si>
  <si>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</si>
  <si>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</si>
  <si>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</si>
  <si>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</si>
  <si>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</si>
  <si>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</si>
  <si>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</si>
  <si>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</si>
  <si>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</si>
  <si>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</si>
  <si>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</si>
  <si>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</si>
  <si>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</si>
  <si>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</si>
  <si>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</si>
  <si>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</si>
  <si>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</si>
  <si>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</si>
  <si>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</si>
  <si>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</si>
  <si>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</si>
  <si>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</si>
  <si>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</si>
  <si>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</si>
  <si>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</si>
  <si>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</si>
  <si>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</si>
  <si>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</si>
  <si>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</si>
  <si>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</si>
  <si>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</si>
  <si>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</si>
  <si>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</si>
  <si>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</si>
  <si>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</si>
  <si>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</si>
  <si>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</si>
  <si>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</si>
  <si>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</si>
  <si>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</si>
  <si>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</si>
  <si>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</si>
  <si>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</si>
  <si>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</si>
  <si>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</si>
  <si>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</si>
  <si>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</si>
  <si>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</si>
  <si>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</si>
  <si>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</si>
  <si>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</si>
  <si>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</si>
  <si>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</si>
  <si>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</si>
  <si>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</si>
  <si>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</si>
  <si>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</si>
  <si>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</si>
  <si>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</si>
  <si>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</si>
  <si>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</si>
  <si>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</si>
  <si>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</si>
  <si>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</si>
  <si>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</si>
  <si>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</si>
  <si>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</si>
  <si>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</si>
  <si>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</si>
  <si>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</si>
  <si>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</si>
  <si>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</si>
  <si>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</si>
  <si>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</si>
  <si>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</si>
  <si>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</si>
  <si>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</si>
  <si>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</si>
  <si>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</si>
  <si>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</si>
  <si>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</si>
  <si>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</si>
  <si>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</si>
  <si>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</si>
  <si>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</si>
  <si>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</si>
  <si>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</si>
  <si>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</si>
  <si>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</si>
  <si>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</si>
  <si>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</si>
  <si>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</si>
  <si>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</si>
  <si>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</si>
  <si>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</si>
  <si>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</si>
  <si>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</si>
  <si>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</si>
  <si>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</si>
  <si>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</si>
  <si>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</si>
  <si>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</si>
  <si>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</si>
  <si>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</si>
  <si>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</si>
  <si>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</si>
  <si>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</si>
  <si>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</si>
  <si>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</si>
  <si>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</si>
  <si>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</si>
  <si>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</si>
  <si>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</si>
  <si>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</si>
  <si>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</si>
  <si>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</si>
  <si>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</si>
  <si>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</si>
  <si>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</si>
  <si>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</si>
  <si>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</si>
  <si>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</si>
  <si>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</si>
  <si>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</si>
  <si>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</si>
  <si>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</si>
  <si>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</si>
  <si>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</si>
  <si>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</si>
  <si>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</si>
  <si>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</si>
  <si>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</si>
  <si>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</si>
  <si>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</si>
  <si>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</si>
  <si>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</si>
  <si>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</si>
  <si>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</si>
  <si>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</si>
  <si>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</si>
  <si>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</si>
  <si>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</si>
  <si>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</si>
  <si>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</si>
  <si>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</si>
  <si>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</si>
  <si>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</si>
  <si>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</si>
  <si>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</si>
  <si>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</si>
  <si>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</si>
  <si>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</si>
  <si>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</si>
  <si>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</si>
  <si>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</si>
  <si>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</si>
  <si>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</si>
  <si>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</si>
  <si>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</si>
  <si>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</si>
  <si>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</si>
  <si>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</si>
  <si>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</si>
  <si>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</si>
  <si>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</si>
  <si>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</si>
  <si>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</si>
  <si>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</si>
  <si>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</si>
  <si>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</si>
  <si>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</si>
  <si>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</si>
  <si>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</si>
  <si>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</si>
  <si>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</si>
  <si>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</si>
  <si>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</si>
  <si>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</si>
  <si>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</si>
  <si>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</si>
  <si>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</si>
  <si>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</si>
  <si>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</si>
  <si>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</si>
  <si>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</si>
  <si>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</si>
  <si>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</si>
  <si>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</si>
  <si>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</si>
  <si>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</si>
  <si>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</si>
  <si>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</si>
  <si>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</si>
  <si>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</si>
  <si>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</si>
  <si>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</si>
  <si>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</si>
  <si>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</si>
  <si>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</si>
  <si>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</si>
  <si>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</si>
  <si>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</si>
  <si>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</si>
  <si>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</si>
  <si>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</si>
  <si>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</si>
  <si>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</si>
  <si>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</si>
  <si>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</si>
  <si>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</si>
  <si>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</si>
  <si>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</si>
  <si>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</si>
  <si>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</si>
  <si>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</si>
  <si>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</si>
  <si>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</si>
  <si>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</si>
  <si>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</si>
  <si>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</si>
  <si>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</si>
  <si>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</si>
  <si>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</si>
  <si>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</si>
  <si>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</si>
  <si>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</si>
  <si>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</si>
  <si>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</si>
  <si>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</si>
  <si>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</si>
  <si>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</si>
  <si>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</si>
  <si>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</si>
  <si>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</si>
  <si>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</si>
  <si>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</si>
  <si>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</si>
  <si>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</si>
  <si>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</si>
  <si>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</si>
  <si>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</si>
  <si>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</si>
  <si>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</si>
  <si>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</si>
  <si>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</si>
  <si>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</si>
  <si>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</si>
  <si>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</si>
  <si>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</si>
  <si>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</si>
  <si>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</si>
  <si>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</si>
  <si>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</si>
  <si>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</si>
  <si>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</si>
  <si>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</si>
  <si>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</si>
  <si>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</si>
  <si>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</si>
  <si>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</si>
  <si>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</si>
  <si>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</si>
  <si>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</si>
  <si>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</si>
  <si>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</si>
  <si>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</si>
  <si>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</si>
  <si>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</si>
  <si>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</si>
  <si>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</si>
  <si>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</si>
  <si>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</si>
  <si>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</si>
  <si>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</si>
  <si>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</si>
  <si>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</si>
  <si>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</si>
  <si>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</si>
  <si>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</si>
  <si>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</si>
  <si>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</si>
  <si>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</si>
  <si>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</si>
  <si>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</si>
  <si>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</si>
  <si>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</si>
  <si>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</si>
  <si>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</si>
  <si>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</si>
  <si>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</si>
  <si>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</si>
  <si>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</si>
  <si>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</si>
  <si>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</si>
  <si>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</si>
  <si>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</si>
  <si>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</si>
  <si>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</si>
  <si>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</si>
  <si>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</si>
  <si>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</si>
  <si>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</si>
  <si>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</si>
  <si>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</si>
  <si>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</si>
  <si>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</si>
  <si>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</si>
  <si>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</si>
  <si>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</si>
  <si>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</si>
  <si>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</si>
  <si>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</si>
  <si>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</si>
  <si>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</si>
  <si>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</si>
  <si>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</si>
  <si>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</si>
  <si>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</si>
  <si>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</si>
  <si>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</si>
  <si>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</si>
  <si>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</si>
  <si>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</si>
  <si>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</si>
  <si>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</si>
  <si>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</si>
  <si>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</si>
  <si>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</si>
  <si>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</si>
  <si>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</si>
  <si>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</si>
  <si>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</si>
  <si>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</si>
  <si>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</si>
  <si>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</si>
  <si>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</si>
  <si>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</si>
  <si>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</si>
  <si>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</si>
  <si>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</si>
  <si>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</si>
  <si>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</si>
  <si>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</si>
  <si>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</si>
  <si>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</si>
  <si>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</si>
  <si>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</si>
  <si>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</si>
  <si>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</si>
  <si>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</si>
  <si>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</si>
  <si>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</si>
  <si>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</si>
  <si>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</si>
  <si>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</si>
  <si>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</si>
  <si>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</si>
  <si>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</si>
  <si>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</si>
  <si>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</si>
  <si>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</si>
  <si>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</si>
  <si>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</si>
  <si>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</si>
  <si>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</si>
  <si>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</si>
  <si>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</si>
  <si>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</si>
  <si>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</si>
  <si>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</si>
  <si>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</si>
  <si>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</si>
  <si>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</si>
  <si>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</si>
  <si>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</si>
  <si>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</si>
  <si>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</si>
  <si>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</si>
  <si>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</si>
  <si>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</si>
  <si>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</si>
  <si>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</si>
  <si>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</si>
  <si>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</si>
  <si>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</si>
  <si>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</si>
  <si>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</si>
  <si>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</si>
  <si>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</si>
  <si>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</si>
  <si>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</si>
  <si>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</si>
  <si>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</si>
  <si>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</si>
  <si>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</si>
  <si>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</si>
  <si>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</si>
  <si>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</si>
  <si>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</si>
  <si>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</si>
  <si>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</si>
  <si>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</si>
  <si>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</si>
  <si>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</si>
  <si>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</si>
  <si>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</si>
  <si>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</si>
  <si>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</si>
  <si>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</si>
  <si>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</si>
  <si>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</si>
  <si>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</si>
  <si>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</si>
  <si>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</si>
  <si>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</si>
  <si>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</si>
  <si>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</si>
  <si>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</si>
  <si>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</si>
  <si>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</si>
  <si>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</si>
  <si>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</si>
  <si>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</si>
  <si>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</si>
  <si>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</si>
  <si>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</si>
  <si>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</si>
  <si>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</si>
  <si>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</si>
  <si>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</si>
  <si>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</si>
  <si>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</si>
  <si>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</si>
  <si>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</si>
  <si>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</si>
  <si>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</si>
  <si>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</si>
  <si>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</si>
  <si>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</si>
  <si>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</si>
  <si>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</si>
  <si>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</si>
  <si>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</si>
  <si>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</si>
  <si>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</si>
  <si>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</si>
  <si>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</si>
  <si>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</si>
  <si>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</si>
  <si>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</si>
  <si>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</si>
  <si>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</si>
  <si>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</si>
  <si>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</si>
  <si>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</si>
  <si>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</si>
  <si>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</si>
  <si>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</si>
  <si>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</si>
  <si>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</si>
  <si>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</si>
  <si>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</si>
  <si>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</si>
  <si>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</si>
  <si>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</si>
  <si>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</si>
  <si>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</si>
  <si>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</si>
  <si>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</si>
  <si>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</si>
  <si>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</si>
  <si>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</si>
  <si>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</si>
  <si>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</si>
  <si>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</si>
  <si>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</si>
  <si>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</si>
  <si>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</si>
  <si>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</si>
  <si>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</si>
  <si>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</si>
  <si>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</si>
  <si>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</si>
  <si>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</si>
  <si>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</si>
  <si>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</si>
  <si>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</si>
  <si>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</si>
  <si>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</si>
  <si>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</si>
  <si>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</si>
  <si>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</si>
  <si>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</si>
  <si>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</si>
  <si>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</si>
  <si>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</si>
  <si>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</si>
  <si>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</si>
  <si>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</si>
  <si>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</si>
  <si>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</si>
  <si>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</si>
  <si>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</si>
  <si>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</si>
  <si>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</si>
  <si>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</si>
  <si>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</si>
  <si>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</si>
  <si>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</si>
  <si>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</si>
  <si>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</si>
  <si>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</si>
  <si>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</si>
  <si>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</si>
  <si>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</si>
  <si>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</si>
  <si>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</si>
  <si>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</si>
  <si>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</si>
  <si>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</si>
  <si>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</si>
  <si>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</si>
  <si>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</si>
  <si>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</si>
  <si>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</si>
  <si>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</si>
  <si>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</si>
  <si>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</si>
  <si>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</si>
  <si>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</si>
  <si>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</si>
  <si>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</si>
  <si>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</si>
  <si>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</si>
  <si>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</si>
  <si>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</si>
  <si>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</si>
  <si>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</si>
  <si>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</si>
  <si>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</si>
  <si>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</si>
  <si>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</si>
  <si>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</si>
  <si>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</si>
  <si>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</si>
  <si>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</si>
  <si>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</si>
  <si>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</si>
  <si>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</si>
  <si>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</si>
  <si>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</si>
  <si>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</si>
  <si>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</si>
  <si>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</si>
  <si>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</si>
  <si>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</si>
  <si>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</si>
  <si>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</si>
  <si>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</si>
  <si>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</si>
  <si>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</si>
  <si>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</si>
  <si>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</si>
  <si>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</si>
  <si>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</si>
  <si>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</si>
  <si>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</si>
  <si>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</si>
  <si>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</si>
  <si>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</si>
  <si>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</si>
  <si>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</si>
  <si>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</si>
  <si>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</si>
  <si>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</si>
  <si>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</si>
  <si>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</si>
  <si>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</si>
  <si>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</si>
  <si>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</si>
  <si>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</si>
  <si>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</si>
  <si>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</si>
  <si>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</si>
  <si>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</si>
  <si>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</si>
  <si>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</si>
  <si>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</si>
  <si>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</si>
  <si>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</si>
  <si>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</si>
  <si>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</si>
  <si>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</si>
  <si>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</si>
  <si>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</si>
  <si>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</si>
  <si>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</si>
  <si>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</si>
  <si>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</si>
  <si>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</si>
  <si>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</si>
  <si>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</si>
  <si>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</si>
  <si>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</si>
  <si>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</si>
  <si>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</si>
  <si>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</si>
  <si>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</si>
  <si>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</si>
  <si>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</si>
  <si>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</si>
  <si>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</si>
  <si>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</si>
  <si>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</si>
  <si>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</si>
  <si>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</si>
  <si>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</si>
  <si>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</si>
  <si>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</si>
  <si>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</si>
  <si>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</si>
  <si>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</si>
  <si>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</si>
  <si>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</si>
  <si>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</si>
  <si>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</si>
  <si>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</si>
  <si>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</si>
  <si>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</si>
  <si>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</si>
  <si>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</si>
  <si>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</si>
  <si>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</si>
  <si>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</si>
  <si>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</si>
  <si>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</si>
  <si>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</si>
  <si>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</si>
  <si>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</si>
  <si>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</si>
  <si>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</si>
  <si>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</si>
  <si>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</si>
  <si>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</si>
  <si>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</si>
  <si>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</si>
  <si>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</si>
  <si>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</si>
  <si>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</si>
  <si>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</si>
  <si>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</si>
  <si>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</si>
  <si>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</si>
  <si>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</si>
  <si>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</si>
  <si>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</si>
  <si>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</si>
  <si>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</si>
  <si>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</si>
  <si>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</si>
  <si>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</si>
  <si>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</si>
  <si>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</si>
  <si>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</si>
  <si>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</si>
  <si>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</si>
  <si>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</si>
  <si>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</si>
  <si>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</si>
  <si>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</si>
  <si>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</si>
  <si>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</si>
  <si>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</si>
  <si>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</si>
  <si>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</si>
  <si>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</si>
  <si>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</si>
  <si>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</si>
  <si>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</si>
  <si>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</si>
  <si>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</si>
  <si>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</si>
  <si>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</si>
  <si>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</si>
  <si>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</si>
  <si>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</si>
  <si>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</si>
  <si>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</si>
  <si>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</si>
  <si>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</si>
  <si>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</si>
  <si>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</si>
  <si>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</si>
  <si>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</si>
  <si>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</si>
  <si>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</si>
  <si>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</si>
  <si>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</si>
  <si>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</si>
  <si>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</si>
  <si>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</si>
  <si>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</si>
  <si>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</si>
  <si>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</si>
  <si>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</si>
  <si>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</si>
  <si>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</si>
  <si>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</si>
  <si>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</si>
  <si>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</si>
  <si>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</si>
  <si>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</si>
  <si>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</si>
  <si>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</si>
  <si>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</si>
  <si>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</si>
  <si>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</si>
  <si>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</si>
  <si>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</si>
  <si>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</si>
  <si>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</si>
  <si>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</si>
  <si>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</si>
  <si>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</si>
  <si>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</si>
  <si>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</si>
  <si>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</si>
  <si>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</si>
  <si>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</si>
  <si>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</si>
  <si>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</si>
  <si>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</si>
  <si>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</si>
  <si>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</si>
  <si>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</si>
  <si>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</si>
  <si>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</si>
  <si>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</si>
  <si>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</si>
  <si>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</si>
  <si>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</si>
  <si>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</si>
  <si>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</si>
  <si>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</si>
  <si>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</si>
  <si>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</si>
  <si>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</si>
  <si>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</si>
  <si>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</si>
  <si>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</si>
  <si>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</si>
  <si>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</si>
  <si>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</si>
  <si>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</si>
  <si>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</si>
  <si>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</si>
  <si>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</si>
  <si>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</si>
  <si>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</si>
  <si>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</si>
  <si>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</si>
  <si>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</si>
  <si>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</si>
  <si>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</si>
  <si>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</si>
  <si>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</si>
  <si>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</si>
  <si>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</si>
  <si>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</si>
  <si>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</si>
  <si>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</si>
  <si>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</si>
  <si>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</si>
  <si>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</si>
  <si>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</si>
  <si>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</si>
  <si>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</si>
  <si>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</si>
  <si>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</si>
  <si>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</si>
  <si>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</si>
  <si>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</si>
  <si>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</si>
  <si>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</si>
  <si>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</si>
  <si>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</si>
  <si>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</si>
  <si>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</si>
  <si>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</si>
  <si>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</si>
  <si>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</si>
  <si>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</si>
  <si>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</si>
  <si>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</si>
  <si>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</si>
  <si>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</si>
  <si>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</si>
  <si>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</si>
  <si>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</si>
  <si>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</si>
  <si>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</si>
  <si>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</si>
  <si>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</si>
  <si>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</si>
  <si>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</si>
  <si>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</si>
  <si>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</si>
  <si>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</si>
  <si>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</si>
  <si>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</si>
  <si>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</si>
  <si>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</si>
  <si>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</si>
  <si>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</si>
  <si>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</si>
  <si>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</si>
  <si>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</si>
  <si>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</si>
  <si>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</si>
  <si>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</si>
  <si>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</si>
  <si>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</si>
  <si>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</si>
  <si>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</si>
  <si>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</si>
  <si>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</si>
  <si>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</si>
  <si>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</si>
  <si>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</si>
  <si>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</si>
  <si>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</si>
  <si>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</si>
  <si>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</si>
  <si>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</si>
  <si>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</si>
  <si>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</si>
  <si>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</si>
  <si>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</si>
  <si>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</si>
  <si>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</si>
  <si>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</si>
  <si>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</si>
  <si>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</si>
  <si>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</si>
  <si>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</si>
  <si>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</si>
  <si>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</si>
  <si>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</si>
  <si>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</si>
  <si>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</si>
  <si>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</si>
  <si>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</si>
  <si>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</si>
  <si>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</si>
  <si>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</si>
  <si>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</si>
  <si>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</si>
  <si>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</si>
  <si>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</si>
  <si>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</si>
  <si>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</si>
  <si>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</si>
  <si>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</si>
  <si>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</si>
  <si>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</si>
  <si>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</si>
  <si>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</si>
  <si>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</si>
  <si>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</si>
  <si>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</si>
  <si>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</si>
  <si>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</si>
  <si>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</si>
  <si>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</si>
  <si>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</si>
  <si>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</si>
  <si>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</si>
  <si>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</si>
  <si>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</si>
  <si>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</si>
  <si>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</si>
  <si>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</si>
  <si>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</si>
  <si>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</si>
  <si>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</si>
  <si>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</si>
  <si>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</si>
  <si>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</si>
  <si>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</si>
  <si>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</si>
  <si>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</si>
  <si>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</si>
  <si>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</si>
  <si>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</si>
  <si>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</si>
  <si>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</si>
  <si>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</si>
  <si>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</si>
  <si>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</si>
  <si>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</si>
  <si>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</si>
  <si>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</si>
  <si>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</si>
  <si>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</si>
  <si>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</si>
  <si>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</si>
  <si>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</si>
  <si>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</si>
  <si>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</si>
  <si>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</si>
  <si>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</si>
  <si>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</si>
  <si>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</si>
  <si>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</si>
  <si>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</si>
  <si>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</si>
  <si>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</si>
  <si>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</si>
  <si>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</si>
  <si>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</si>
  <si>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</si>
  <si>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</si>
  <si>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</si>
  <si>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</si>
  <si>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</si>
  <si>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</si>
  <si>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</si>
  <si>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</si>
  <si>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</si>
  <si>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</si>
  <si>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</si>
  <si>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</si>
  <si>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</si>
  <si>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</si>
  <si>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</si>
  <si>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</si>
  <si>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</si>
  <si>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</si>
  <si>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</si>
  <si>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</si>
  <si>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</si>
  <si>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</si>
  <si>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</si>
  <si>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</si>
  <si>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</si>
  <si>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</si>
  <si>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</si>
  <si>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</si>
  <si>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</si>
  <si>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</si>
  <si>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</si>
  <si>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</si>
  <si>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</si>
  <si>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</si>
  <si>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</si>
  <si>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</si>
  <si>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</si>
  <si>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</si>
  <si>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</si>
  <si>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</si>
  <si>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</si>
  <si>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</si>
  <si>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</si>
  <si>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</si>
  <si>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</si>
  <si>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</si>
  <si>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</si>
  <si>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</si>
  <si>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</si>
  <si>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</si>
  <si>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</si>
  <si>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</si>
  <si>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</si>
  <si>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</si>
  <si>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</si>
  <si>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</si>
  <si>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</si>
  <si>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</si>
  <si>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</si>
  <si>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</si>
  <si>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</si>
  <si>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</si>
  <si>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</si>
  <si>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</si>
  <si>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</si>
  <si>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</si>
  <si>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</si>
  <si>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</si>
  <si>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</si>
  <si>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</si>
  <si>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</si>
  <si>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</si>
  <si>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</si>
  <si>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</si>
  <si>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</si>
  <si>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</si>
  <si>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</si>
  <si>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</si>
  <si>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</si>
  <si>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</si>
  <si>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</si>
  <si>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</si>
  <si>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</si>
  <si>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</si>
  <si>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</si>
  <si>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</si>
  <si>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</si>
  <si>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</si>
  <si>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</si>
  <si>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</si>
  <si>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</si>
  <si>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</si>
  <si>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</si>
  <si>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</si>
  <si>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</si>
  <si>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</si>
  <si>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</si>
  <si>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</si>
  <si>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</si>
  <si>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</si>
  <si>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</si>
  <si>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</si>
  <si>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</si>
  <si>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</si>
  <si>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</si>
  <si>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</si>
  <si>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</si>
  <si>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</si>
  <si>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</si>
  <si>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</si>
  <si>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</si>
  <si>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</si>
  <si>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</si>
  <si>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</si>
  <si>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</si>
  <si>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</si>
  <si>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</si>
  <si>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</si>
  <si>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</si>
  <si>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</si>
  <si>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</si>
  <si>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</si>
  <si>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</si>
  <si>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</si>
  <si>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</si>
  <si>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</si>
  <si>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</si>
  <si>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</si>
  <si>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</si>
  <si>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</si>
  <si>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</si>
  <si>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</si>
  <si>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</si>
  <si>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</si>
  <si>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</si>
  <si>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</si>
  <si>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</si>
  <si>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</si>
  <si>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</si>
  <si>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</si>
  <si>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</si>
  <si>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</si>
  <si>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</si>
  <si>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</si>
  <si>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</si>
  <si>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</si>
  <si>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</si>
  <si>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</si>
  <si>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</si>
  <si>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</si>
  <si>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</si>
  <si>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</si>
  <si>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</si>
  <si>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</si>
  <si>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</si>
  <si>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</si>
  <si>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</si>
  <si>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</si>
  <si>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</si>
  <si>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</si>
  <si>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</si>
  <si>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</si>
  <si>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</si>
  <si>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</si>
  <si>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</si>
  <si>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</si>
  <si>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</si>
  <si>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</si>
  <si>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</si>
  <si>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</si>
  <si>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</si>
  <si>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</si>
  <si>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</si>
  <si>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</si>
  <si>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</si>
  <si>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</si>
  <si>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</si>
  <si>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</si>
  <si>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</si>
  <si>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</si>
  <si>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</si>
  <si>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</si>
  <si>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</si>
  <si>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</si>
  <si>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</si>
  <si>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</si>
  <si>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</si>
  <si>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</si>
  <si>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</si>
  <si>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</si>
  <si>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</si>
  <si>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</si>
  <si>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</si>
  <si>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</si>
  <si>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</si>
  <si>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</si>
  <si>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</si>
  <si>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</si>
  <si>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</si>
  <si>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</si>
  <si>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</si>
  <si>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</si>
  <si>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</si>
  <si>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</si>
  <si>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</si>
  <si>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</si>
  <si>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</si>
  <si>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</si>
  <si>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</si>
  <si>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</si>
  <si>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</si>
  <si>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</si>
  <si>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</si>
  <si>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</si>
  <si>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</si>
  <si>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</si>
  <si>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</si>
  <si>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</si>
  <si>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</si>
  <si>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</si>
  <si>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</si>
  <si>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</si>
  <si>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</si>
  <si>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</si>
  <si>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</si>
  <si>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</si>
  <si>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</si>
  <si>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</si>
  <si>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</si>
  <si>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</si>
  <si>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</si>
  <si>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</si>
  <si>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</si>
  <si>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</si>
  <si>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</si>
  <si>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</si>
  <si>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</si>
  <si>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</si>
  <si>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</si>
  <si>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</si>
  <si>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</si>
  <si>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</si>
  <si>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</si>
  <si>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</si>
  <si>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</si>
  <si>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</si>
  <si>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</si>
  <si>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</si>
  <si>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</si>
  <si>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</si>
  <si>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</si>
  <si>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</si>
  <si>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</si>
  <si>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</si>
  <si>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</si>
  <si>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</si>
  <si>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</si>
  <si>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</si>
  <si>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</si>
  <si>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</si>
  <si>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</si>
  <si>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</si>
  <si>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</si>
  <si>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</si>
  <si>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</si>
  <si>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</si>
  <si>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</si>
  <si>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</si>
  <si>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</si>
  <si>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</si>
  <si>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</si>
  <si>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</si>
  <si>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</si>
  <si>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</si>
  <si>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</si>
  <si>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</si>
  <si>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</si>
  <si>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</si>
  <si>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</si>
  <si>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</si>
  <si>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</si>
  <si>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</si>
  <si>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</si>
  <si>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</si>
  <si>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</si>
  <si>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</si>
  <si>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</si>
  <si>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</si>
  <si>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</si>
  <si>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</si>
  <si>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</si>
  <si>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</si>
  <si>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</si>
  <si>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</si>
  <si>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</si>
  <si>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</si>
  <si>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</si>
  <si>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</si>
  <si>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</si>
  <si>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</si>
  <si>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</si>
  <si>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</si>
  <si>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</si>
  <si>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</si>
  <si>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</si>
  <si>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</si>
  <si>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</si>
  <si>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</si>
  <si>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</si>
  <si>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</si>
  <si>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</si>
  <si>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</si>
  <si>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</si>
  <si>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</si>
  <si>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</si>
  <si>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</si>
  <si>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</si>
  <si>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</si>
  <si>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</si>
  <si>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</si>
  <si>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</si>
  <si>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</si>
  <si>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</si>
  <si>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</si>
  <si>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</si>
  <si>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</si>
  <si>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</si>
  <si>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</si>
  <si>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</si>
  <si>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</si>
  <si>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</si>
  <si>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</si>
  <si>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</si>
  <si>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</si>
  <si>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</si>
  <si>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</si>
  <si>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</si>
  <si>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</si>
  <si>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</si>
  <si>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</si>
  <si>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</si>
  <si>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</si>
  <si>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</si>
  <si>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</si>
  <si>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</si>
  <si>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</si>
  <si>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</si>
  <si>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</si>
  <si>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</si>
  <si>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</si>
  <si>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</si>
  <si>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</si>
  <si>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</si>
  <si>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</si>
  <si>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</si>
  <si>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</si>
  <si>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</si>
  <si>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</si>
  <si>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</si>
  <si>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</si>
  <si>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</si>
  <si>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</si>
  <si>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</si>
  <si>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</si>
  <si>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</si>
  <si>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</si>
  <si>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</si>
  <si>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</si>
  <si>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</si>
  <si>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</si>
  <si>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</si>
  <si>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</si>
  <si>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</si>
  <si>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</si>
  <si>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</si>
  <si>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</si>
  <si>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</si>
  <si>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</si>
  <si>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</si>
  <si>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</si>
  <si>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</si>
  <si>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</si>
  <si>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</si>
  <si>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</si>
  <si>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</si>
  <si>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</si>
  <si>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</si>
  <si>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</si>
  <si>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</si>
  <si>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</si>
  <si>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</si>
  <si>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</si>
  <si>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</si>
  <si>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</si>
  <si>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</si>
  <si>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</si>
  <si>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</si>
  <si>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</si>
  <si>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</si>
  <si>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</si>
  <si>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</si>
  <si>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</si>
  <si>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</si>
  <si>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</si>
  <si>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</si>
  <si>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</si>
  <si>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</si>
  <si>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</si>
  <si>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</si>
  <si>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</si>
  <si>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</si>
  <si>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</si>
  <si>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</si>
  <si>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</si>
  <si>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</si>
  <si>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</si>
  <si>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</si>
  <si>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</si>
  <si>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</si>
  <si>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</si>
  <si>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</si>
  <si>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</si>
  <si>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</si>
  <si>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</si>
  <si>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</si>
  <si>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</si>
  <si>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</si>
  <si>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</si>
  <si>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</si>
  <si>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</si>
  <si>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</si>
  <si>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</si>
  <si>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</si>
  <si>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</si>
  <si>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</si>
  <si>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</si>
  <si>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</si>
  <si>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</si>
  <si>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</si>
  <si>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</si>
  <si>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</si>
  <si>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</si>
  <si>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</si>
  <si>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</si>
  <si>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</si>
  <si>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</si>
  <si>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</si>
  <si>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</si>
  <si>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</si>
  <si>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</si>
  <si>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</si>
  <si>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</si>
  <si>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</si>
  <si>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</si>
  <si>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</si>
  <si>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</si>
  <si>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</si>
  <si>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</si>
  <si>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</si>
  <si>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</si>
  <si>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</si>
  <si>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</si>
  <si>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</si>
  <si>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</si>
  <si>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</si>
  <si>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</si>
  <si>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</si>
  <si>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</si>
  <si>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</si>
  <si>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</si>
  <si>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</si>
  <si>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</si>
  <si>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</si>
  <si>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</si>
  <si>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</si>
  <si>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</si>
  <si>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</si>
  <si>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</si>
  <si>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</si>
  <si>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</si>
  <si>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</si>
  <si>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</si>
  <si>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</si>
  <si>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</si>
  <si>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</si>
  <si>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</si>
  <si>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</si>
  <si>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</si>
  <si>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</si>
  <si>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</si>
  <si>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</si>
  <si>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</si>
  <si>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</si>
  <si>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</si>
  <si>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</si>
  <si>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</si>
  <si>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</si>
  <si>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</si>
  <si>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</si>
  <si>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</si>
  <si>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</si>
  <si>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</si>
  <si>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</si>
  <si>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</si>
  <si>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</si>
  <si>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</si>
  <si>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</si>
  <si>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</si>
  <si>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</si>
  <si>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</si>
  <si>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</si>
  <si>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</si>
  <si>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</si>
  <si>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</si>
  <si>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</si>
  <si>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</si>
  <si>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</si>
  <si>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</si>
  <si>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</si>
  <si>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</si>
  <si>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</si>
  <si>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</si>
  <si>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</si>
  <si>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</si>
  <si>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</si>
  <si>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</si>
  <si>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</si>
  <si>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</si>
  <si>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</si>
  <si>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</si>
  <si>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</si>
  <si>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</si>
  <si>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</si>
  <si>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</si>
  <si>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</si>
  <si>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</si>
  <si>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</si>
  <si>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</si>
  <si>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</si>
  <si>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</si>
  <si>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</si>
  <si>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</si>
  <si>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</si>
  <si>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</si>
  <si>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</si>
  <si>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</si>
  <si>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</si>
  <si>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</si>
  <si>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</si>
  <si>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</si>
  <si>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</si>
  <si>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</si>
  <si>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</si>
  <si>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</si>
  <si>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</si>
  <si>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</si>
  <si>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</si>
  <si>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</si>
  <si>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</si>
  <si>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</si>
  <si>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</si>
  <si>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</si>
  <si>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</si>
  <si>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</si>
  <si>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</si>
  <si>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</si>
  <si>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</si>
  <si>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</si>
  <si>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</si>
  <si>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</si>
  <si>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</si>
  <si>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</si>
  <si>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</si>
  <si>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</si>
  <si>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</si>
  <si>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</si>
  <si>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</si>
  <si>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</si>
  <si>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</si>
  <si>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</si>
  <si>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</si>
  <si>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</si>
  <si>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</si>
  <si>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</si>
  <si>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</si>
  <si>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</si>
  <si>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</si>
  <si>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</si>
  <si>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</si>
  <si>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</si>
  <si>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</si>
  <si>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</si>
  <si>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</si>
  <si>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</si>
  <si>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</si>
  <si>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</si>
  <si>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</si>
  <si>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</si>
  <si>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</si>
  <si>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</si>
  <si>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</si>
  <si>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</si>
  <si>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</si>
  <si>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</si>
  <si>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</si>
  <si>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</si>
  <si>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</si>
  <si>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</si>
  <si>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</si>
  <si>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</si>
  <si>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</si>
  <si>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</si>
  <si>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</si>
  <si>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</si>
  <si>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</si>
  <si>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</si>
  <si>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</si>
  <si>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</si>
  <si>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</si>
  <si>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</si>
  <si>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</si>
  <si>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</si>
  <si>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</si>
  <si>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</si>
  <si>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</si>
  <si>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</si>
  <si>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</si>
  <si>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</si>
  <si>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</si>
  <si>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</si>
  <si>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</si>
  <si>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</si>
  <si>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</si>
  <si>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</si>
  <si>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</si>
  <si>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</si>
  <si>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</si>
  <si>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</si>
  <si>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</si>
  <si>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</si>
  <si>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</si>
  <si>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</si>
  <si>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</si>
  <si>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</si>
  <si>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</si>
  <si>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</si>
  <si>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</si>
  <si>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</si>
  <si>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</si>
  <si>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</si>
  <si>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</si>
  <si>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</si>
  <si>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</si>
  <si>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</si>
  <si>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</si>
  <si>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</si>
  <si>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</si>
  <si>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</si>
  <si>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</si>
  <si>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</si>
  <si>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</si>
  <si>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</si>
  <si>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</si>
  <si>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</si>
  <si>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</si>
  <si>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</si>
  <si>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</si>
  <si>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</si>
  <si>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</si>
  <si>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</si>
  <si>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</si>
  <si>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</si>
  <si>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</si>
  <si>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</si>
  <si>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</si>
  <si>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</si>
  <si>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</si>
  <si>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</si>
  <si>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</si>
  <si>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</si>
  <si>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</si>
  <si>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</si>
  <si>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</si>
  <si>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</si>
  <si>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</si>
  <si>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</si>
  <si>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</si>
  <si>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</si>
  <si>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</si>
  <si>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</si>
  <si>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</si>
  <si>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</si>
  <si>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</si>
  <si>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</si>
  <si>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</si>
  <si>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</si>
  <si>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</si>
  <si>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</si>
  <si>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</si>
  <si>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</si>
  <si>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</si>
  <si>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</si>
  <si>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</si>
  <si>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</si>
  <si>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</si>
  <si>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</si>
  <si>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</si>
  <si>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</si>
  <si>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</si>
  <si>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</si>
  <si>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</si>
  <si>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</si>
  <si>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</si>
  <si>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</si>
  <si>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</si>
  <si>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</si>
  <si>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</si>
  <si>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</si>
  <si>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</si>
  <si>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</si>
  <si>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</si>
  <si>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</si>
  <si>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</si>
  <si>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</si>
  <si>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</si>
  <si>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</si>
  <si>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</si>
  <si>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</si>
  <si>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</si>
  <si>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</si>
  <si>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</si>
  <si>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</si>
  <si>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</si>
  <si>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</si>
  <si>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</si>
  <si>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</si>
  <si>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</si>
  <si>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</si>
  <si>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</si>
  <si>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</si>
  <si>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</si>
  <si>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</si>
  <si>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</si>
  <si>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</si>
  <si>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</si>
  <si>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</si>
  <si>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</si>
  <si>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</si>
  <si>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</si>
  <si>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</si>
  <si>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</si>
  <si>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</si>
  <si>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</si>
  <si>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</si>
  <si>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</si>
  <si>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</si>
  <si>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</si>
  <si>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</si>
  <si>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</si>
  <si>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</si>
  <si>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</si>
  <si>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</si>
  <si>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</si>
  <si>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</si>
  <si>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</si>
  <si>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</si>
  <si>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</si>
  <si>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</si>
  <si>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</si>
  <si>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</si>
  <si>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</si>
  <si>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</si>
  <si>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</si>
  <si>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</si>
  <si>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</si>
  <si>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</si>
  <si>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</si>
  <si>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</si>
  <si>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</si>
  <si>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</si>
  <si>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</si>
  <si>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</si>
  <si>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</si>
  <si>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</si>
  <si>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</si>
  <si>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</si>
  <si>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</si>
  <si>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</si>
  <si>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</si>
  <si>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</si>
  <si>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</si>
  <si>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</si>
  <si>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</si>
  <si>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</si>
  <si>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</si>
  <si>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</si>
  <si>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</si>
  <si>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</si>
  <si>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</si>
  <si>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</si>
  <si>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</si>
  <si>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</si>
  <si>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</si>
  <si>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</si>
  <si>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</si>
  <si>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</si>
  <si>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</si>
  <si>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</si>
  <si>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</si>
  <si>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</si>
  <si>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</si>
  <si>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</si>
  <si>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</si>
  <si>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</si>
  <si>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</si>
  <si>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</si>
  <si>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</si>
  <si>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</si>
  <si>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</si>
  <si>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</si>
  <si>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</si>
  <si>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</si>
  <si>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</si>
  <si>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</si>
  <si>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</si>
  <si>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</si>
  <si>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</si>
  <si>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</si>
  <si>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</si>
  <si>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</si>
  <si>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</si>
  <si>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</si>
  <si>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</si>
  <si>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</si>
  <si>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</si>
  <si>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</si>
  <si>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</si>
  <si>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</si>
  <si>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</si>
  <si>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</si>
  <si>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</si>
  <si>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</si>
  <si>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</si>
  <si>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</si>
  <si>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</si>
  <si>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</si>
  <si>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</si>
  <si>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</si>
  <si>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</si>
  <si>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</si>
  <si>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</si>
  <si>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</si>
  <si>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</si>
  <si>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</si>
  <si>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</si>
  <si>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</si>
  <si>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</si>
  <si>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</si>
  <si>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</si>
  <si>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</si>
  <si>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</si>
  <si>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</si>
  <si>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</si>
  <si>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</si>
  <si>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</si>
  <si>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</si>
  <si>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</si>
  <si>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</si>
  <si>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</si>
  <si>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</si>
  <si>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</si>
  <si>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</si>
  <si>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</si>
  <si>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</si>
  <si>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</si>
  <si>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</si>
  <si>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</si>
  <si>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</si>
  <si>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</si>
  <si>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</si>
  <si>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</si>
  <si>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</si>
  <si>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</si>
  <si>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</si>
  <si>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</si>
  <si>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</si>
  <si>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</si>
  <si>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</si>
  <si>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</si>
  <si>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</si>
  <si>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</si>
  <si>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</si>
  <si>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</si>
  <si>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</si>
  <si>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</si>
  <si>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</si>
  <si>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</si>
  <si>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</si>
  <si>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</si>
  <si>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</si>
  <si>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</si>
  <si>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</si>
  <si>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</si>
  <si>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</si>
  <si>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</si>
  <si>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</si>
  <si>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</si>
  <si>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</si>
  <si>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</si>
  <si>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</si>
  <si>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</si>
  <si>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</si>
  <si>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</si>
  <si>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</si>
  <si>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</si>
  <si>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</si>
  <si>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</si>
  <si>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</si>
  <si>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</si>
  <si>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</si>
  <si>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</si>
  <si>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</si>
  <si>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</si>
  <si>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</si>
  <si>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</si>
  <si>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</si>
  <si>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</si>
  <si>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</si>
  <si>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</si>
  <si>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</si>
  <si>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</si>
  <si>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</si>
  <si>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</si>
  <si>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</si>
  <si>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</si>
  <si>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</si>
  <si>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</si>
  <si>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</si>
  <si>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</si>
  <si>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</si>
  <si>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</si>
  <si>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</si>
  <si>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</si>
  <si>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</si>
  <si>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</si>
  <si>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</si>
  <si>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</si>
  <si>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</si>
  <si>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</si>
  <si>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</si>
  <si>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</si>
  <si>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</si>
  <si>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</si>
  <si>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</si>
  <si>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</si>
  <si>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</si>
  <si>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</si>
  <si>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</si>
  <si>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</si>
  <si>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</si>
  <si>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</si>
  <si>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</si>
  <si>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</si>
  <si>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</si>
  <si>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</si>
  <si>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</si>
  <si>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</si>
  <si>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</si>
  <si>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</si>
  <si>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</si>
  <si>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</si>
  <si>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</si>
  <si>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</si>
  <si>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</si>
  <si>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</si>
  <si>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</si>
  <si>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</si>
  <si>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</si>
  <si>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</si>
  <si>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</si>
  <si>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</si>
  <si>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</si>
  <si>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</si>
  <si>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</si>
  <si>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</si>
  <si>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</si>
  <si>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</si>
  <si>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</si>
  <si>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</si>
  <si>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</si>
  <si>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</si>
  <si>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</si>
  <si>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</si>
  <si>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</si>
  <si>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</si>
  <si>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</si>
  <si>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</si>
  <si>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</si>
  <si>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</si>
  <si>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</si>
  <si>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</si>
  <si>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</si>
  <si>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</si>
  <si>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</si>
  <si>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</si>
  <si>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</si>
  <si>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</si>
  <si>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</si>
  <si>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</si>
  <si>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</si>
  <si>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</si>
  <si>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</si>
  <si>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</si>
  <si>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</si>
  <si>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</si>
  <si>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</si>
  <si>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</si>
  <si>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</si>
  <si>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</si>
  <si>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</si>
  <si>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</si>
  <si>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</si>
  <si>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</si>
  <si>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</si>
  <si>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</si>
  <si>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</si>
  <si>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</si>
  <si>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</si>
  <si>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</si>
  <si>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</si>
  <si>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</si>
  <si>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</si>
  <si>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</si>
  <si>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</si>
  <si>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</si>
  <si>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</si>
  <si>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</si>
  <si>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</si>
  <si>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</si>
  <si>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</si>
  <si>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</si>
  <si>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</si>
  <si>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</si>
  <si>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</si>
  <si>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</si>
  <si>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</si>
  <si>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</si>
  <si>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</si>
  <si>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</si>
  <si>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</si>
  <si>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</si>
  <si>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</si>
  <si>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</si>
  <si>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</si>
  <si>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</si>
  <si>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</si>
  <si>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</si>
  <si>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</si>
  <si>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</si>
  <si>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</si>
  <si>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</si>
  <si>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</si>
  <si>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</si>
  <si>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</si>
  <si>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</si>
  <si>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</si>
  <si>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</si>
  <si>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</si>
  <si>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</si>
  <si>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</si>
  <si>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</si>
  <si>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</si>
  <si>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</si>
  <si>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</si>
  <si>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</si>
  <si>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</si>
  <si>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</si>
  <si>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</si>
  <si>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</si>
  <si>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</si>
  <si>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</si>
  <si>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</si>
  <si>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</si>
  <si>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</si>
  <si>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</si>
  <si>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</si>
  <si>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</si>
  <si>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</si>
  <si>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</si>
  <si>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</si>
  <si>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</si>
  <si>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</si>
  <si>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</si>
  <si>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</si>
  <si>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</si>
  <si>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</si>
  <si>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</si>
  <si>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</si>
  <si>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</si>
  <si>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</si>
  <si>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</si>
  <si>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</si>
  <si>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</si>
  <si>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</si>
  <si>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</si>
  <si>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</si>
  <si>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</si>
  <si>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</si>
  <si>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</si>
  <si>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</si>
  <si>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</si>
  <si>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</si>
  <si>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</si>
  <si>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</si>
  <si>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</si>
  <si>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</si>
  <si>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</si>
  <si>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</si>
  <si>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</si>
  <si>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</si>
  <si>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</si>
  <si>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</si>
  <si>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</si>
  <si>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</si>
  <si>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</si>
  <si>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</si>
  <si>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</si>
  <si>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</si>
  <si>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</si>
  <si>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</si>
  <si>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</si>
  <si>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</si>
  <si>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</si>
  <si>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</si>
  <si>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</si>
  <si>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</si>
  <si>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</si>
  <si>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</si>
  <si>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</si>
  <si>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</si>
  <si>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</si>
  <si>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</si>
  <si>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</si>
  <si>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</si>
  <si>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</si>
  <si>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</si>
  <si>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</si>
  <si>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</si>
  <si>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</si>
  <si>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</si>
  <si>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</si>
  <si>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</si>
  <si>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</si>
  <si>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</si>
  <si>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</si>
  <si>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</si>
  <si>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</si>
  <si>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</si>
  <si>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</si>
  <si>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</si>
  <si>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</si>
  <si>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</si>
  <si>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</si>
  <si>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</si>
  <si>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</si>
  <si>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</si>
  <si>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</si>
  <si>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</si>
  <si>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</si>
  <si>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</si>
  <si>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</si>
  <si>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</si>
  <si>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</si>
  <si>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</si>
  <si>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</si>
  <si>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</si>
  <si>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</si>
  <si>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</si>
  <si>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</si>
  <si>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</si>
  <si>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</si>
  <si>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</si>
  <si>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</si>
  <si>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</si>
  <si>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</si>
  <si>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</si>
  <si>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</si>
  <si>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</si>
  <si>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</si>
  <si>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</si>
  <si>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</si>
  <si>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</si>
  <si>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</si>
  <si>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</si>
  <si>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</si>
  <si>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</si>
  <si>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</si>
  <si>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</si>
  <si>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</si>
  <si>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</si>
  <si>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</si>
  <si>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</si>
  <si>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</si>
  <si>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</si>
  <si>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</si>
  <si>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</si>
  <si>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</si>
  <si>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</si>
  <si>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</si>
  <si>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</si>
  <si>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</si>
  <si>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</si>
  <si>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</si>
  <si>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</si>
  <si>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</si>
  <si>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</si>
  <si>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</si>
  <si>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</si>
  <si>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</si>
  <si>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</si>
  <si>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</si>
  <si>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</si>
  <si>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</si>
  <si>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</si>
  <si>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</si>
  <si>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</si>
  <si>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</si>
  <si>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</si>
  <si>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</si>
  <si>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</si>
  <si>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</si>
  <si>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</si>
  <si>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</si>
  <si>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</si>
  <si>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</si>
  <si>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</si>
  <si>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</si>
  <si>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</si>
  <si>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</si>
  <si>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</si>
  <si>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</si>
  <si>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</si>
  <si>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</si>
  <si>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</si>
  <si>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</si>
  <si>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</si>
  <si>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</si>
  <si>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</si>
  <si>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</si>
  <si>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</si>
  <si>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</si>
  <si>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</si>
  <si>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</si>
  <si>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</si>
  <si>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</si>
  <si>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</si>
  <si>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</si>
  <si>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</si>
  <si>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</si>
  <si>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</si>
  <si>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</si>
  <si>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</si>
  <si>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</si>
  <si>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</si>
  <si>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</si>
  <si>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</si>
  <si>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</si>
  <si>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</si>
  <si>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</si>
  <si>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</si>
  <si>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</si>
  <si>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</si>
  <si>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</si>
  <si>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</si>
  <si>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</si>
  <si>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</si>
  <si>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</si>
  <si>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</si>
  <si>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</si>
  <si>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</si>
  <si>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</si>
  <si>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</si>
  <si>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</si>
  <si>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</si>
  <si>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</si>
  <si>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</si>
  <si>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</si>
  <si>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</si>
  <si>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</si>
  <si>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</si>
  <si>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</si>
  <si>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</si>
  <si>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</si>
  <si>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</si>
  <si>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</si>
  <si>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</si>
  <si>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</si>
  <si>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</si>
  <si>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</si>
  <si>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</si>
  <si>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</si>
  <si>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</si>
  <si>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</si>
  <si>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</si>
  <si>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</si>
  <si>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</si>
  <si>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</si>
  <si>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</si>
  <si>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</si>
  <si>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</si>
  <si>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</si>
  <si>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</si>
  <si>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</si>
  <si>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</si>
  <si>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</si>
  <si>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</si>
  <si>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</si>
  <si>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</si>
  <si>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</si>
  <si>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</si>
  <si>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</si>
  <si>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</si>
  <si>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</si>
  <si>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</si>
  <si>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</si>
  <si>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</si>
  <si>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</si>
  <si>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</si>
  <si>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</si>
  <si>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</si>
  <si>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</si>
  <si>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</si>
  <si>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</si>
  <si>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</si>
  <si>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</si>
  <si>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</si>
  <si>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</si>
  <si>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</si>
  <si>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</si>
  <si>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</si>
  <si>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</si>
  <si>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</si>
  <si>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</si>
  <si>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</si>
  <si>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</si>
  <si>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</si>
  <si>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</si>
  <si>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</si>
  <si>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</si>
  <si>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</si>
  <si>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</si>
  <si>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</si>
  <si>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</si>
  <si>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</si>
  <si>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</si>
  <si>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</si>
  <si>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</si>
  <si>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</si>
  <si>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</si>
  <si>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</si>
  <si>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</si>
  <si>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</si>
  <si>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</si>
  <si>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</si>
  <si>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</si>
  <si>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</si>
  <si>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</si>
  <si>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</si>
  <si>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</si>
  <si>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</si>
  <si>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</si>
  <si>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</si>
  <si>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</si>
  <si>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</si>
  <si>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</si>
  <si>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</si>
  <si>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</si>
  <si>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</si>
  <si>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</si>
  <si>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</si>
  <si>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</si>
  <si>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</si>
  <si>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</si>
  <si>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</si>
  <si>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</si>
  <si>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</si>
  <si>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</si>
  <si>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</si>
  <si>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</si>
  <si>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</si>
  <si>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</si>
  <si>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</si>
  <si>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</si>
  <si>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</si>
  <si>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</si>
  <si>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</si>
  <si>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</si>
  <si>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</si>
  <si>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</si>
  <si>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</si>
  <si>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</si>
  <si>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</si>
  <si>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</si>
  <si>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</si>
  <si>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</si>
  <si>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</si>
  <si>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</si>
  <si>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</si>
  <si>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</si>
  <si>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</si>
  <si>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</si>
  <si>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</si>
  <si>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</si>
  <si>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</si>
  <si>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</si>
  <si>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</si>
  <si>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</si>
  <si>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</si>
  <si>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</si>
  <si>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</si>
  <si>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</si>
  <si>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</si>
  <si>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</si>
  <si>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</si>
  <si>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</si>
  <si>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</si>
  <si>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</si>
  <si>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</si>
  <si>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</si>
  <si>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</si>
  <si>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</si>
  <si>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</si>
  <si>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</si>
  <si>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</si>
  <si>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</si>
  <si>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</si>
  <si>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</si>
  <si>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</si>
  <si>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</si>
  <si>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</si>
  <si>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</si>
  <si>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</si>
  <si>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</si>
  <si>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</si>
  <si>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</si>
  <si>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</si>
  <si>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</si>
  <si>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</si>
  <si>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</si>
  <si>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</si>
  <si>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</si>
  <si>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</si>
  <si>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</si>
  <si>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</si>
  <si>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</si>
  <si>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</si>
  <si>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</si>
  <si>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</si>
  <si>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</si>
  <si>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</si>
  <si>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</si>
  <si>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</si>
  <si>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</si>
  <si>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</si>
  <si>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</si>
  <si>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</si>
  <si>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</si>
  <si>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</si>
  <si>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</si>
  <si>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</si>
  <si>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</si>
  <si>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</si>
  <si>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</si>
  <si>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</si>
  <si>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</si>
  <si>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</si>
  <si>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</si>
  <si>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</si>
  <si>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</si>
  <si>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</si>
  <si>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</si>
  <si>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</si>
  <si>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</si>
  <si>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</si>
  <si>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</si>
  <si>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</si>
  <si>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</si>
  <si>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</si>
  <si>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</si>
  <si>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</si>
  <si>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</si>
  <si>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</si>
  <si>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</si>
  <si>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</si>
  <si>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</si>
  <si>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</si>
  <si>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</si>
  <si>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</si>
  <si>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</si>
  <si>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</si>
  <si>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</si>
  <si>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</si>
  <si>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</si>
  <si>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</si>
  <si>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</si>
  <si>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</si>
  <si>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</si>
  <si>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</si>
  <si>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</si>
  <si>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</si>
  <si>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</si>
  <si>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</si>
  <si>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</si>
  <si>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</si>
  <si>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</si>
  <si>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</si>
  <si>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</si>
  <si>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</si>
  <si>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</si>
  <si>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</si>
  <si>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</si>
  <si>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</si>
  <si>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</si>
  <si>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</si>
  <si>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</si>
  <si>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</si>
  <si>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</si>
  <si>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</si>
  <si>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</si>
  <si>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</si>
  <si>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</si>
  <si>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</si>
  <si>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</si>
  <si>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</si>
  <si>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</si>
  <si>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</si>
  <si>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</si>
  <si>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</si>
  <si>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</si>
  <si>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</si>
  <si>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</si>
  <si>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</si>
  <si>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</si>
  <si>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</si>
  <si>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</si>
  <si>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</si>
  <si>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</si>
  <si>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</si>
  <si>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</si>
  <si>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</si>
  <si>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</si>
  <si>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</si>
  <si>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</si>
  <si>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</si>
  <si>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</si>
  <si>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</si>
  <si>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</si>
  <si>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</si>
  <si>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</si>
  <si>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</si>
  <si>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</si>
  <si>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</si>
  <si>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</si>
  <si>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</si>
  <si>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</si>
  <si>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</si>
  <si>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</si>
  <si>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</si>
  <si>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</si>
  <si>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</si>
  <si>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</si>
  <si>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</si>
  <si>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</si>
  <si>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</si>
  <si>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</si>
  <si>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</si>
  <si>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</si>
  <si>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</si>
  <si>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</si>
  <si>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</si>
  <si>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</si>
  <si>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</si>
  <si>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</si>
  <si>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</si>
  <si>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</si>
  <si>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</si>
  <si>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</si>
  <si>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</si>
  <si>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</si>
  <si>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</si>
  <si>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</si>
  <si>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</si>
  <si>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</si>
  <si>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</si>
  <si>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</si>
  <si>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</si>
  <si>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</si>
  <si>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</si>
  <si>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</si>
  <si>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</si>
  <si>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</si>
  <si>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</si>
  <si>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</si>
  <si>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</si>
  <si>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</si>
  <si>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</si>
  <si>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</si>
  <si>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</si>
  <si>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</si>
  <si>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</si>
  <si>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</si>
  <si>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</si>
  <si>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</si>
  <si>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</si>
  <si>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</si>
  <si>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</si>
  <si>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</si>
  <si>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</si>
  <si>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</si>
  <si>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</si>
  <si>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</si>
  <si>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</si>
  <si>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</si>
  <si>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</si>
  <si>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</si>
  <si>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</si>
  <si>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</si>
  <si>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</si>
  <si>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</si>
  <si>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</si>
  <si>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</si>
  <si>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</si>
  <si>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</si>
  <si>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</si>
  <si>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</si>
  <si>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</si>
  <si>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</si>
  <si>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</si>
  <si>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</si>
  <si>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</si>
  <si>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</si>
  <si>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</si>
  <si>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</si>
  <si>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</si>
  <si>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</si>
  <si>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</si>
  <si>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</si>
  <si>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</si>
  <si>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</si>
  <si>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</si>
  <si>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</si>
  <si>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</si>
  <si>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</si>
  <si>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</si>
  <si>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</si>
  <si>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</si>
  <si>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</si>
  <si>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</si>
  <si>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</si>
  <si>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</si>
  <si>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</si>
  <si>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</si>
  <si>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</si>
  <si>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</si>
  <si>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</si>
  <si>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</si>
  <si>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</si>
  <si>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</si>
  <si>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</si>
  <si>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</si>
  <si>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</si>
  <si>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</si>
  <si>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</si>
  <si>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</si>
  <si>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</si>
  <si>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</si>
  <si>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</si>
  <si>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</si>
  <si>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</si>
  <si>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</si>
  <si>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</si>
  <si>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</si>
  <si>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</si>
  <si>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</si>
  <si>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</si>
  <si>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</si>
  <si>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</si>
  <si>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</si>
  <si>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</si>
  <si>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</si>
  <si>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</si>
  <si>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</si>
  <si>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</si>
  <si>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</si>
  <si>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</si>
  <si>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</si>
  <si>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</si>
  <si>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</si>
  <si>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</si>
  <si>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</si>
  <si>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</si>
  <si>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</si>
  <si>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</si>
  <si>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</si>
  <si>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</si>
  <si>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</si>
  <si>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</si>
  <si>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</si>
  <si>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</si>
  <si>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</si>
  <si>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</si>
  <si>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</si>
  <si>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</si>
  <si>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</si>
  <si>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</si>
  <si>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</si>
  <si>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</si>
  <si>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</si>
  <si>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</si>
  <si>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</si>
  <si>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</si>
  <si>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</si>
  <si>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</si>
  <si>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</si>
  <si>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</si>
  <si>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</si>
  <si>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</si>
  <si>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</si>
  <si>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</si>
  <si>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</si>
  <si>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</si>
  <si>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</si>
  <si>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</si>
  <si>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</si>
  <si>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</si>
  <si>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</si>
  <si>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</si>
  <si>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</si>
  <si>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</si>
  <si>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</si>
  <si>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</si>
  <si>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</si>
  <si>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</si>
  <si>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</si>
  <si>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</si>
  <si>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</si>
  <si>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</si>
  <si>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</si>
  <si>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</si>
  <si>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</si>
  <si>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</si>
  <si>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</si>
  <si>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</si>
  <si>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</si>
  <si>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</si>
  <si>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</si>
  <si>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</si>
  <si>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</si>
  <si>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</si>
  <si>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</si>
  <si>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</si>
  <si>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</si>
  <si>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</si>
  <si>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</si>
  <si>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</si>
  <si>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</si>
  <si>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</si>
  <si>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</si>
  <si>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</si>
  <si>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</si>
  <si>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</si>
  <si>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</si>
  <si>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</si>
  <si>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</si>
  <si>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</si>
  <si>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</si>
  <si>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</si>
  <si>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</si>
  <si>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</si>
  <si>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</si>
  <si>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</si>
  <si>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</si>
  <si>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</si>
  <si>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</si>
  <si>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</si>
  <si>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</si>
  <si>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</si>
  <si>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</si>
  <si>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</si>
  <si>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</si>
  <si>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</si>
  <si>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</si>
  <si>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</si>
  <si>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</si>
  <si>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</si>
  <si>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</si>
  <si>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</si>
  <si>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</si>
  <si>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</si>
  <si>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</si>
  <si>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</si>
  <si>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</si>
  <si>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</si>
  <si>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</si>
  <si>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</si>
  <si>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</si>
  <si>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</si>
  <si>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</si>
  <si>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</si>
  <si>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</si>
  <si>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</si>
  <si>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</si>
  <si>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</si>
  <si>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</si>
  <si>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</si>
  <si>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</si>
  <si>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</si>
  <si>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</si>
  <si>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</si>
  <si>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</si>
  <si>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</si>
  <si>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</si>
  <si>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</si>
  <si>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</si>
  <si>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</si>
  <si>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</si>
  <si>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</si>
  <si>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</si>
  <si>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</si>
  <si>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</si>
  <si>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</si>
  <si>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</si>
  <si>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</si>
  <si>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</si>
  <si>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</si>
  <si>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</si>
  <si>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</si>
  <si>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</si>
  <si>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</si>
  <si>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</si>
  <si>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</si>
  <si>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</si>
  <si>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</si>
  <si>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</si>
  <si>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</si>
  <si>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</si>
  <si>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</si>
  <si>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</si>
  <si>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</si>
  <si>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</si>
  <si>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</si>
  <si>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</si>
  <si>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</si>
  <si>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</si>
  <si>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</si>
  <si>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</si>
  <si>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</si>
  <si>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</si>
  <si>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</si>
  <si>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</si>
  <si>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</si>
  <si>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</si>
  <si>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</si>
  <si>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</si>
  <si>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</si>
  <si>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</si>
  <si>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</si>
  <si>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</si>
  <si>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</si>
  <si>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</si>
  <si>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</si>
  <si>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</si>
  <si>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</si>
  <si>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</si>
  <si>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</si>
  <si>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</si>
  <si>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</si>
  <si>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</si>
  <si>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</si>
  <si>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</si>
  <si>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</si>
  <si>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</si>
  <si>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</si>
  <si>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</si>
  <si>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</si>
  <si>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</si>
  <si>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</si>
  <si>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</si>
  <si>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</si>
  <si>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</si>
  <si>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</si>
  <si>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</si>
  <si>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</si>
  <si>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</si>
  <si>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</si>
  <si>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</si>
  <si>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</si>
  <si>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</si>
  <si>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</si>
  <si>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</si>
  <si>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</si>
  <si>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</si>
  <si>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</si>
  <si>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</si>
  <si>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</si>
  <si>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</si>
  <si>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</si>
  <si>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</si>
  <si>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</si>
  <si>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</si>
  <si>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</si>
  <si>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</si>
  <si>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</si>
  <si>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</si>
  <si>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</si>
  <si>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</si>
  <si>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</si>
  <si>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</si>
  <si>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</si>
  <si>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</si>
  <si>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</si>
  <si>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</si>
  <si>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</si>
  <si>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</si>
  <si>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</si>
  <si>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</si>
  <si>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</si>
  <si>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</si>
  <si>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</si>
  <si>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</si>
  <si>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</si>
  <si>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</si>
  <si>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</si>
  <si>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</si>
  <si>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</si>
  <si>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</si>
  <si>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</si>
  <si>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</si>
  <si>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</si>
  <si>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</si>
  <si>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</si>
  <si>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</si>
  <si>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</si>
  <si>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</si>
  <si>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</si>
  <si>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</si>
  <si>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</si>
  <si>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</si>
  <si>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</si>
  <si>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</si>
  <si>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</si>
  <si>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</si>
  <si>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</si>
  <si>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</si>
  <si>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</si>
  <si>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</si>
  <si>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</si>
  <si>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</si>
  <si>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</si>
  <si>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</si>
  <si>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</si>
  <si>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</si>
  <si>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</si>
  <si>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</si>
  <si>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</si>
  <si>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</si>
  <si>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</si>
  <si>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</si>
  <si>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</si>
  <si>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</si>
  <si>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</si>
  <si>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</si>
  <si>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</si>
  <si>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</si>
  <si>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</si>
  <si>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</si>
  <si>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</si>
  <si>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</si>
  <si>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</si>
  <si>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</si>
  <si>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</si>
  <si>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</si>
  <si>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</si>
  <si>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</si>
  <si>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</si>
  <si>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</si>
  <si>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</si>
  <si>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</si>
  <si>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</si>
  <si>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</si>
  <si>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</si>
  <si>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</si>
  <si>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</si>
  <si>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</si>
  <si>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</si>
  <si>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</si>
  <si>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</si>
  <si>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</si>
  <si>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</si>
  <si>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</si>
  <si>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</si>
  <si>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</si>
  <si>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</si>
  <si>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</si>
  <si>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</si>
  <si>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</si>
  <si>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</si>
  <si>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</si>
  <si>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</si>
  <si>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</si>
  <si>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</si>
  <si>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</si>
  <si>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</si>
  <si>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</si>
  <si>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</si>
  <si>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</si>
  <si>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</si>
  <si>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</si>
  <si>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</si>
  <si>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</si>
  <si>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</si>
  <si>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</si>
  <si>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</si>
  <si>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</si>
  <si>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</si>
  <si>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</si>
  <si>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</si>
  <si>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</si>
  <si>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</si>
  <si>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</si>
  <si>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</si>
  <si>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</si>
  <si>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</si>
  <si>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</si>
  <si>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</si>
  <si>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</si>
  <si>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</si>
  <si>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</si>
  <si>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</si>
  <si>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</si>
  <si>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</si>
  <si>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</si>
  <si>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</si>
  <si>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</si>
  <si>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</si>
  <si>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</si>
  <si>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</si>
  <si>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</si>
  <si>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</si>
  <si>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</si>
  <si>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</si>
  <si>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</si>
  <si>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</si>
  <si>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</si>
  <si>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</si>
  <si>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</si>
  <si>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</si>
  <si>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</si>
  <si>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</si>
  <si>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</si>
  <si>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</si>
  <si>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</si>
  <si>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</si>
  <si>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</si>
  <si>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</si>
  <si>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</si>
  <si>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</si>
  <si>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</si>
  <si>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</si>
  <si>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</si>
  <si>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</si>
  <si>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</si>
  <si>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</si>
  <si>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</si>
  <si>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</si>
  <si>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</si>
  <si>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</si>
  <si>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</si>
  <si>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</si>
  <si>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</si>
  <si>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</si>
  <si>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</si>
  <si>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</si>
  <si>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</si>
  <si>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</si>
  <si>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</si>
  <si>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</si>
  <si>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</si>
  <si>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</si>
  <si>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</si>
  <si>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</si>
  <si>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</si>
  <si>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</si>
  <si>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</si>
  <si>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</si>
  <si>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</si>
  <si>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</si>
  <si>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</si>
  <si>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</si>
  <si>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</si>
  <si>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</si>
  <si>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</si>
  <si>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</si>
  <si>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</si>
  <si>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</si>
  <si>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</si>
  <si>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</si>
  <si>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</si>
  <si>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</si>
  <si>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</si>
  <si>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</si>
  <si>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</si>
  <si>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</si>
  <si>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</si>
  <si>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</si>
  <si>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</si>
  <si>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</si>
  <si>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</si>
  <si>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</si>
  <si>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</si>
  <si>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</si>
  <si>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</si>
  <si>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</si>
  <si>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</si>
  <si>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</si>
  <si>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</si>
  <si>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</si>
  <si>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</si>
  <si>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</si>
  <si>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</si>
  <si>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</si>
  <si>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</si>
  <si>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</si>
  <si>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</si>
  <si>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</si>
  <si>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</si>
  <si>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</si>
  <si>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</si>
  <si>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</si>
  <si>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</si>
  <si>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</si>
  <si>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</si>
  <si>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</si>
  <si>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</si>
  <si>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</si>
  <si>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</si>
  <si>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</si>
  <si>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</si>
  <si>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</si>
  <si>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</si>
  <si>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</si>
  <si>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</si>
  <si>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</si>
  <si>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</si>
  <si>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</si>
  <si>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</si>
  <si>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</si>
  <si>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</si>
  <si>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</si>
  <si>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</si>
  <si>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</si>
  <si>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</si>
  <si>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</si>
  <si>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</si>
  <si>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</si>
  <si>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</si>
  <si>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</si>
  <si>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</si>
  <si>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</si>
  <si>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</si>
  <si>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</si>
  <si>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</si>
  <si>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</si>
  <si>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</si>
  <si>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</si>
  <si>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</si>
  <si>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</si>
  <si>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</si>
  <si>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</si>
  <si>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</si>
  <si>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</si>
  <si>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</si>
  <si>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</si>
  <si>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</si>
  <si>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</si>
  <si>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</si>
  <si>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</si>
  <si>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</si>
  <si>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</si>
  <si>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</si>
  <si>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</si>
  <si>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</si>
  <si>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</si>
  <si>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</si>
  <si>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</si>
  <si>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</si>
  <si>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</si>
  <si>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</si>
  <si>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</si>
  <si>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</si>
  <si>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</si>
  <si>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</si>
  <si>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</si>
  <si>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</si>
  <si>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</si>
  <si>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</si>
  <si>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</si>
  <si>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</si>
  <si>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</si>
  <si>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</si>
  <si>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</si>
  <si>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</si>
  <si>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</si>
  <si>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</si>
  <si>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</si>
  <si>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</si>
  <si>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</si>
  <si>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</si>
  <si>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</si>
  <si>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</si>
  <si>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</si>
  <si>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</si>
  <si>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</si>
  <si>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</si>
  <si>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</si>
  <si>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</si>
  <si>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</si>
  <si>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</si>
  <si>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</si>
  <si>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</si>
  <si>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</si>
  <si>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</si>
  <si>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</si>
  <si>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</si>
  <si>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</si>
  <si>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</si>
  <si>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</si>
  <si>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</si>
  <si>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</si>
  <si>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</si>
  <si>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</si>
  <si>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</si>
  <si>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</si>
  <si>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</si>
  <si>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</si>
  <si>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</si>
  <si>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</si>
  <si>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</si>
  <si>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</si>
  <si>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</si>
  <si>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</si>
  <si>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</si>
  <si>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</si>
  <si>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</si>
  <si>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</si>
  <si>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</si>
  <si>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</si>
  <si>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</si>
  <si>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</si>
  <si>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</si>
  <si>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</si>
  <si>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</si>
  <si>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</si>
  <si>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</si>
  <si>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</si>
  <si>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</si>
  <si>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</si>
  <si>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</si>
  <si>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</si>
  <si>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</si>
  <si>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</si>
  <si>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</si>
  <si>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</si>
  <si>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</si>
  <si>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</si>
  <si>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</si>
  <si>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</si>
  <si>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</si>
  <si>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</si>
  <si>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</si>
  <si>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</si>
  <si>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</si>
  <si>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</si>
  <si>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</si>
  <si>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</si>
  <si>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</si>
  <si>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</si>
  <si>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</si>
  <si>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</si>
  <si>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</si>
  <si>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</si>
  <si>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</si>
  <si>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</si>
  <si>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</si>
  <si>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</si>
  <si>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</si>
  <si>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</si>
  <si>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</si>
  <si>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</si>
  <si>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</si>
  <si>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</si>
  <si>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</si>
  <si>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</si>
  <si>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</si>
  <si>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</si>
  <si>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</si>
  <si>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</si>
  <si>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</si>
  <si>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</si>
  <si>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</si>
  <si>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</si>
  <si>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</si>
  <si>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</si>
  <si>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</si>
  <si>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</si>
  <si>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</si>
  <si>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</si>
  <si>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</si>
  <si>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</si>
  <si>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</si>
  <si>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</si>
  <si>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</si>
  <si>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</si>
  <si>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</si>
  <si>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</si>
  <si>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</si>
  <si>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</si>
  <si>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</si>
  <si>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</si>
  <si>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</si>
  <si>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</si>
  <si>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</si>
  <si>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</si>
  <si>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</si>
  <si>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</si>
  <si>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</si>
  <si>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</si>
  <si>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</si>
  <si>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</si>
  <si>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</si>
  <si>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</si>
  <si>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</si>
  <si>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</si>
  <si>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</si>
  <si>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</si>
  <si>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</si>
  <si>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</si>
  <si>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</si>
  <si>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</si>
  <si>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</si>
  <si>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</si>
  <si>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</si>
  <si>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</si>
  <si>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</si>
  <si>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</si>
  <si>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</si>
  <si>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</si>
  <si>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</si>
  <si>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</si>
  <si>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</si>
  <si>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</si>
  <si>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</si>
  <si>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</si>
  <si>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</si>
  <si>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</si>
  <si>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</si>
  <si>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</si>
  <si>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</si>
  <si>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</si>
  <si>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</si>
  <si>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</si>
  <si>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</si>
  <si>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</si>
  <si>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</si>
  <si>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</si>
  <si>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</si>
  <si>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</si>
  <si>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</si>
  <si>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</si>
  <si>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</si>
  <si>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</si>
  <si>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</si>
  <si>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</si>
  <si>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</si>
  <si>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</si>
  <si>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</si>
  <si>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</si>
  <si>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</si>
  <si>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</si>
  <si>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</si>
  <si>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</si>
  <si>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</si>
  <si>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</si>
  <si>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</si>
  <si>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</si>
  <si>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</si>
  <si>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</si>
  <si>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</si>
  <si>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</si>
  <si>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</si>
  <si>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</si>
  <si>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</si>
  <si>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</si>
  <si>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</si>
  <si>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</si>
  <si>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</si>
  <si>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</si>
  <si>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</si>
  <si>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</si>
  <si>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</si>
  <si>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</si>
  <si>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</si>
  <si>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</si>
  <si>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</si>
  <si>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</si>
  <si>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</si>
  <si>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</si>
  <si>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</si>
  <si>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</si>
  <si>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</si>
  <si>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</si>
  <si>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</si>
  <si>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</si>
  <si>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</si>
  <si>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</si>
  <si>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</si>
  <si>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</si>
  <si>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</si>
  <si>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</si>
  <si>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</si>
  <si>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</si>
  <si>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</si>
  <si>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</si>
  <si>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</si>
  <si>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</si>
  <si>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</si>
  <si>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</si>
  <si>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</si>
  <si>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</si>
  <si>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</si>
  <si>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</si>
  <si>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</si>
  <si>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</si>
  <si>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</si>
  <si>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</si>
  <si>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</si>
  <si>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</si>
  <si>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</si>
  <si>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</si>
  <si>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</si>
  <si>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</si>
  <si>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</si>
  <si>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</si>
  <si>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</si>
  <si>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</si>
  <si>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</si>
  <si>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</si>
  <si>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</si>
  <si>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</si>
  <si>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</si>
  <si>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</si>
  <si>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</si>
  <si>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</si>
  <si>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</si>
  <si>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</si>
  <si>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</si>
  <si>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</si>
  <si>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</si>
  <si>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</si>
  <si>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</si>
  <si>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</si>
  <si>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</si>
  <si>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</si>
  <si>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</si>
  <si>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</si>
  <si>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</si>
  <si>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</si>
  <si>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</si>
  <si>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</si>
  <si>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</si>
  <si>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</si>
  <si>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</si>
  <si>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</si>
  <si>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</si>
  <si>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</si>
  <si>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</si>
  <si>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</si>
  <si>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</si>
  <si>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</si>
  <si>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</si>
  <si>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</si>
  <si>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</si>
  <si>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</si>
  <si>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</si>
  <si>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</si>
  <si>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</si>
  <si>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</si>
  <si>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</si>
  <si>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</si>
  <si>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</si>
  <si>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</si>
  <si>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</si>
  <si>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</si>
  <si>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</si>
  <si>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</si>
  <si>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</si>
  <si>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</si>
  <si>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</si>
  <si>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</si>
  <si>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</si>
  <si>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</si>
  <si>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</si>
  <si>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</si>
  <si>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</si>
  <si>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</si>
  <si>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</si>
  <si>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</si>
  <si>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</si>
  <si>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</si>
  <si>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</si>
  <si>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</si>
  <si>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</si>
  <si>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</si>
  <si>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</si>
  <si>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</si>
  <si>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</si>
  <si>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</si>
  <si>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</si>
  <si>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</si>
  <si>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</si>
  <si>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</si>
  <si>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</si>
  <si>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</si>
  <si>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</si>
  <si>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</si>
  <si>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</si>
  <si>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</si>
  <si>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</si>
  <si>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</si>
  <si>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</si>
  <si>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</si>
  <si>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</si>
  <si>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</si>
  <si>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</si>
  <si>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</si>
  <si>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</si>
  <si>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</si>
  <si>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</si>
  <si>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</si>
  <si>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</si>
  <si>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</si>
  <si>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</si>
  <si>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</si>
  <si>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</si>
  <si>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</si>
  <si>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</si>
  <si>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</si>
  <si>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</si>
  <si>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</si>
  <si>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</si>
  <si>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</si>
  <si>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</si>
  <si>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</si>
  <si>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</si>
  <si>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</si>
  <si>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</si>
  <si>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</si>
  <si>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</si>
  <si>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</si>
  <si>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</si>
  <si>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</si>
  <si>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</si>
  <si>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</si>
  <si>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</si>
  <si>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</si>
  <si>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</si>
  <si>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</si>
  <si>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</si>
  <si>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</si>
  <si>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</si>
  <si>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</si>
  <si>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</si>
  <si>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</si>
  <si>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</si>
  <si>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</si>
  <si>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</si>
  <si>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</si>
  <si>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</si>
  <si>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</si>
  <si>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</si>
  <si>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</si>
  <si>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</si>
  <si>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</si>
  <si>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</si>
  <si>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</si>
  <si>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</si>
  <si>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</si>
  <si>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</si>
  <si>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</si>
  <si>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</si>
  <si>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</si>
  <si>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</si>
  <si>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</si>
  <si>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</si>
  <si>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</si>
  <si>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</si>
  <si>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</si>
  <si>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</si>
  <si>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</si>
  <si>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</si>
  <si>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</si>
  <si>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</si>
  <si>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</si>
  <si>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</si>
  <si>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</si>
  <si>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</si>
  <si>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</si>
  <si>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</si>
  <si>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</si>
  <si>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</si>
  <si>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</si>
  <si>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</si>
  <si>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</si>
  <si>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</si>
  <si>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</si>
  <si>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</si>
  <si>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</si>
  <si>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</si>
  <si>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</si>
  <si>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</si>
  <si>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</si>
  <si>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</si>
  <si>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</si>
  <si>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</si>
  <si>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</si>
  <si>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</si>
  <si>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</si>
  <si>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</si>
  <si>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</si>
  <si>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</si>
  <si>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</si>
  <si>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</si>
  <si>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</si>
  <si>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</si>
  <si>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</si>
  <si>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</si>
  <si>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</si>
  <si>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</si>
  <si>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</si>
  <si>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</si>
  <si>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</si>
  <si>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</si>
  <si>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</si>
  <si>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</si>
  <si>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</si>
  <si>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</si>
  <si>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</si>
  <si>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</si>
  <si>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</si>
  <si>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</si>
  <si>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</si>
  <si>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</si>
  <si>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</si>
  <si>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</si>
  <si>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</si>
  <si>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</si>
  <si>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</si>
  <si>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</si>
  <si>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</si>
  <si>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</si>
  <si>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</si>
  <si>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</si>
  <si>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</si>
  <si>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</si>
  <si>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</si>
  <si>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</si>
  <si>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</si>
  <si>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</si>
  <si>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</si>
  <si>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</si>
  <si>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</si>
  <si>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</si>
  <si>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</si>
  <si>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</si>
  <si>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</si>
  <si>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</si>
  <si>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</si>
  <si>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</si>
  <si>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</si>
  <si>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</si>
  <si>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</si>
  <si>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</si>
  <si>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</si>
  <si>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</si>
  <si>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</si>
  <si>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</si>
  <si>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</si>
  <si>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</si>
  <si>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</si>
  <si>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</si>
  <si>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</si>
  <si>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</si>
  <si>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</si>
  <si>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</si>
  <si>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</si>
  <si>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</si>
  <si>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</si>
  <si>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</si>
  <si>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</si>
  <si>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</si>
  <si>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</si>
  <si>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</si>
  <si>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</si>
  <si>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</si>
  <si>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</si>
  <si>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</si>
  <si>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</si>
  <si>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</si>
  <si>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</si>
  <si>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</si>
  <si>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</si>
  <si>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</si>
  <si>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</si>
  <si>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</si>
  <si>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</si>
  <si>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</si>
  <si>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</si>
  <si>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</si>
  <si>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</si>
  <si>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</si>
  <si>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</si>
  <si>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</si>
  <si>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</si>
  <si>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</si>
  <si>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</si>
  <si>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</si>
  <si>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</si>
  <si>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</si>
  <si>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</si>
  <si>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</si>
  <si>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</si>
  <si>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</si>
  <si>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</si>
  <si>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</si>
  <si>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</si>
  <si>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</si>
  <si>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</si>
  <si>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</si>
  <si>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</si>
  <si>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</si>
  <si>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</si>
  <si>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</si>
  <si>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</si>
  <si>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</si>
  <si>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</si>
  <si>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</si>
  <si>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</si>
  <si>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</si>
  <si>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</si>
  <si>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</si>
  <si>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</si>
  <si>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</si>
  <si>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</si>
  <si>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</si>
  <si>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</si>
  <si>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</si>
  <si>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</si>
  <si>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</si>
  <si>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</si>
  <si>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</si>
  <si>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</si>
  <si>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</si>
  <si>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</si>
  <si>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</si>
  <si>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</si>
  <si>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</si>
  <si>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</si>
  <si>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</si>
  <si>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</si>
  <si>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</si>
  <si>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</si>
  <si>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</si>
  <si>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</si>
  <si>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</si>
  <si>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</si>
  <si>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</si>
  <si>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</si>
  <si>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</si>
  <si>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</si>
  <si>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</si>
  <si>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</si>
  <si>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</si>
  <si>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</si>
  <si>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</si>
  <si>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</si>
  <si>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</si>
  <si>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</si>
  <si>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</si>
  <si>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</si>
  <si>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</si>
  <si>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</si>
  <si>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</si>
  <si>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</si>
  <si>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</si>
  <si>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</si>
  <si>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</si>
  <si>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</si>
  <si>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</si>
  <si>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</si>
  <si>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</si>
  <si>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</si>
  <si>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</si>
  <si>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</si>
  <si>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</si>
  <si>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</si>
  <si>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</si>
  <si>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</si>
  <si>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</si>
  <si>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</si>
  <si>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</si>
  <si>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</si>
  <si>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</si>
  <si>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</si>
  <si>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</si>
  <si>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</si>
  <si>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</si>
  <si>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</si>
  <si>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</si>
  <si>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</si>
  <si>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</si>
  <si>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</si>
  <si>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</si>
  <si>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</si>
  <si>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</si>
  <si>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</si>
  <si>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</si>
  <si>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</si>
  <si>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</si>
  <si>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</si>
  <si>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</si>
  <si>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</si>
  <si>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</si>
  <si>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</si>
  <si>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</si>
  <si>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</si>
  <si>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</si>
  <si>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</si>
  <si>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</si>
  <si>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</si>
  <si>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</si>
  <si>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</si>
  <si>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</si>
  <si>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</si>
  <si>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</si>
  <si>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</si>
  <si>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</si>
  <si>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</si>
  <si>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</si>
  <si>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</si>
  <si>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</si>
  <si>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</si>
  <si>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</si>
  <si>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</si>
  <si>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</si>
  <si>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</si>
  <si>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</si>
  <si>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</si>
  <si>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</si>
  <si>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</si>
  <si>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</si>
  <si>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</si>
  <si>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</si>
  <si>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</si>
  <si>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</si>
  <si>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</si>
  <si>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</si>
  <si>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</si>
  <si>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</si>
  <si>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</si>
  <si>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</si>
  <si>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</si>
  <si>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</si>
  <si>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</si>
  <si>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</si>
  <si>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</si>
  <si>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</si>
  <si>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</si>
  <si>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</si>
  <si>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</si>
  <si>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</si>
  <si>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</si>
  <si>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</si>
  <si>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</si>
  <si>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</si>
  <si>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</si>
  <si>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</si>
  <si>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</si>
  <si>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</si>
  <si>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</si>
  <si>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</si>
  <si>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</si>
  <si>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</si>
  <si>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</si>
  <si>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</si>
  <si>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</si>
  <si>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</si>
  <si>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</si>
  <si>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</si>
  <si>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</si>
  <si>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</si>
  <si>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</si>
  <si>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</si>
  <si>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</si>
  <si>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</si>
  <si>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</si>
  <si>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</si>
  <si>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</si>
  <si>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</si>
  <si>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</si>
  <si>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</si>
  <si>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</si>
  <si>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</si>
  <si>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</si>
  <si>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</si>
  <si>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</si>
  <si>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</si>
  <si>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</si>
  <si>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</si>
  <si>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</si>
  <si>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</si>
  <si>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</si>
  <si>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</si>
  <si>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</si>
  <si>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</si>
  <si>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</si>
  <si>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</si>
  <si>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</si>
  <si>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</si>
  <si>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</si>
  <si>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</si>
  <si>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</si>
  <si>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</si>
  <si>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</si>
  <si>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</si>
  <si>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</si>
  <si>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</si>
  <si>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</si>
  <si>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</si>
  <si>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</si>
  <si>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</si>
  <si>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</si>
  <si>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</si>
  <si>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</si>
  <si>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</si>
  <si>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</si>
  <si>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</si>
  <si>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</si>
  <si>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</si>
  <si>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</si>
  <si>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</si>
  <si>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</si>
  <si>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</si>
  <si>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</si>
  <si>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</si>
  <si>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</si>
  <si>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</si>
  <si>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</si>
  <si>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</si>
  <si>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</si>
  <si>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</si>
  <si>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</si>
  <si>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</si>
  <si>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</si>
  <si>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</si>
  <si>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</si>
  <si>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</si>
  <si>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</si>
  <si>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</si>
  <si>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</si>
  <si>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</si>
  <si>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</si>
  <si>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</si>
  <si>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</si>
  <si>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</si>
  <si>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</si>
  <si>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</si>
  <si>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</si>
  <si>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</si>
  <si>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</si>
  <si>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</si>
  <si>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</si>
  <si>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</si>
  <si>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</si>
  <si>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</si>
  <si>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</si>
  <si>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</si>
  <si>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</si>
  <si>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</si>
  <si>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</si>
  <si>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</si>
  <si>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</si>
  <si>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</si>
  <si>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</si>
  <si>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</si>
  <si>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</si>
  <si>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</si>
  <si>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</si>
  <si>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</si>
  <si>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</si>
  <si>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</si>
  <si>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</si>
  <si>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</si>
  <si>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</si>
  <si>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</si>
  <si>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</si>
  <si>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</si>
  <si>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</si>
  <si>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</si>
  <si>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</si>
  <si>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</si>
  <si>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</si>
  <si>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</si>
  <si>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</si>
  <si>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</si>
  <si>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</si>
  <si>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</si>
  <si>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</si>
  <si>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</si>
  <si>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</si>
  <si>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</si>
  <si>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</si>
  <si>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</si>
  <si>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</si>
  <si>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</si>
  <si>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</si>
  <si>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</si>
  <si>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</si>
  <si>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</si>
  <si>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</si>
  <si>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</si>
  <si>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</si>
  <si>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</si>
  <si>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</si>
  <si>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</si>
  <si>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</si>
  <si>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</si>
  <si>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</si>
  <si>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</si>
  <si>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</si>
  <si>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</si>
  <si>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</si>
  <si>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</si>
  <si>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</si>
  <si>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</si>
  <si>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</si>
  <si>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</si>
  <si>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</si>
  <si>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</si>
  <si>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</si>
  <si>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</si>
  <si>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</si>
  <si>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</si>
  <si>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</si>
  <si>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</si>
  <si>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</si>
  <si>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</si>
  <si>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</si>
  <si>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</si>
  <si>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</si>
  <si>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</si>
  <si>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</si>
  <si>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</si>
  <si>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</si>
  <si>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</si>
  <si>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</si>
  <si>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</si>
  <si>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</si>
  <si>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</si>
  <si>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</si>
  <si>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</si>
  <si>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</si>
  <si>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</si>
  <si>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</si>
  <si>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</si>
  <si>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</si>
  <si>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</si>
  <si>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</si>
  <si>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</si>
  <si>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</si>
  <si>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</si>
  <si>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</si>
  <si>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</si>
  <si>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</si>
  <si>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</si>
  <si>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</si>
  <si>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</si>
  <si>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</si>
  <si>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</si>
  <si>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</si>
  <si>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</si>
  <si>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</si>
  <si>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</si>
  <si>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</si>
  <si>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</si>
  <si>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</si>
  <si>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</si>
  <si>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</si>
  <si>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</si>
  <si>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</si>
  <si>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</si>
  <si>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</si>
  <si>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</si>
  <si>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</si>
  <si>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</si>
  <si>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</si>
  <si>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</si>
  <si>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</si>
  <si>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</si>
  <si>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</si>
  <si>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</si>
  <si>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</si>
  <si>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</si>
  <si>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</si>
  <si>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</si>
  <si>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</si>
  <si>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</si>
  <si>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</si>
  <si>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</si>
  <si>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</si>
  <si>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</si>
  <si>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</si>
  <si>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</si>
  <si>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</si>
  <si>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</si>
  <si>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</si>
  <si>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</si>
  <si>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</si>
  <si>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</si>
  <si>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</si>
  <si>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</si>
  <si>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</si>
  <si>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</si>
  <si>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</si>
  <si>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</si>
  <si>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</si>
  <si>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</si>
  <si>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</si>
  <si>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</si>
  <si>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</si>
  <si>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</si>
  <si>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</si>
  <si>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</si>
  <si>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</si>
  <si>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</si>
  <si>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</si>
  <si>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</si>
  <si>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</si>
  <si>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</si>
  <si>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</si>
  <si>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</si>
  <si>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</si>
  <si>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</si>
  <si>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</si>
  <si>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</si>
  <si>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</si>
  <si>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</si>
  <si>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</si>
  <si>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</si>
  <si>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</si>
  <si>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</si>
  <si>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</si>
  <si>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</si>
  <si>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</si>
  <si>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</si>
  <si>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</si>
  <si>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</si>
  <si>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</si>
  <si>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</si>
  <si>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</si>
  <si>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</si>
  <si>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</si>
  <si>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</si>
  <si>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</si>
  <si>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</si>
  <si>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</si>
  <si>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</si>
  <si>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</si>
  <si>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</si>
  <si>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</si>
  <si>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</si>
  <si>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</si>
  <si>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</si>
  <si>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</si>
  <si>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</si>
  <si>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</si>
  <si>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</si>
  <si>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</si>
  <si>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</si>
  <si>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</si>
  <si>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</si>
  <si>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</si>
  <si>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</si>
  <si>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</si>
  <si>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</si>
  <si>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</si>
  <si>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</si>
  <si>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</si>
  <si>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</si>
  <si>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</si>
  <si>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</si>
  <si>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</si>
  <si>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</si>
  <si>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</si>
  <si>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</si>
  <si>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</si>
  <si>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</si>
  <si>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</si>
  <si>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</si>
  <si>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</si>
  <si>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</si>
  <si>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</si>
  <si>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</si>
  <si>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</si>
  <si>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</si>
  <si>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</si>
  <si>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</si>
  <si>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</si>
  <si>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</si>
  <si>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</si>
  <si>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</si>
  <si>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</si>
  <si>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</si>
  <si>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</si>
  <si>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</si>
  <si>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</si>
  <si>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</si>
  <si>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</si>
  <si>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</si>
  <si>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</si>
  <si>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</si>
  <si>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</si>
  <si>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</si>
  <si>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</si>
  <si>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</si>
  <si>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</si>
  <si>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</si>
  <si>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</si>
  <si>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</si>
  <si>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</si>
  <si>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</si>
  <si>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</si>
  <si>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</si>
  <si>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</si>
  <si>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</si>
  <si>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</si>
  <si>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</si>
  <si>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</si>
  <si>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</si>
  <si>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</si>
  <si>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</si>
  <si>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</si>
  <si>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</si>
  <si>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</si>
  <si>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</si>
  <si>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</si>
  <si>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</si>
  <si>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</si>
  <si>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</si>
  <si>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</si>
  <si>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</si>
  <si>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</si>
  <si>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</si>
  <si>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</si>
  <si>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</si>
  <si>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</si>
  <si>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</si>
  <si>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</si>
  <si>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</si>
  <si>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</si>
  <si>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</si>
  <si>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</si>
  <si>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</si>
  <si>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</si>
  <si>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</si>
  <si>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</si>
  <si>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</si>
  <si>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</si>
  <si>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</si>
  <si>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</si>
  <si>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</si>
  <si>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</si>
  <si>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</si>
  <si>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</si>
  <si>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</si>
  <si>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</si>
  <si>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</si>
  <si>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</si>
  <si>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</si>
  <si>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</si>
  <si>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</si>
  <si>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</si>
  <si>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</si>
  <si>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</si>
  <si>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</si>
  <si>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</si>
  <si>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</si>
  <si>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</si>
  <si>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</si>
  <si>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</si>
  <si>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</si>
  <si>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</si>
  <si>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</si>
  <si>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</si>
  <si>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</si>
  <si>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</si>
  <si>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</si>
  <si>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</si>
  <si>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</si>
  <si>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</si>
  <si>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</si>
  <si>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</si>
  <si>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</si>
  <si>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</si>
  <si>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</si>
  <si>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</si>
  <si>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</si>
  <si>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</si>
  <si>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</si>
  <si>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</si>
  <si>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</si>
  <si>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</si>
  <si>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</si>
  <si>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</si>
  <si>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</si>
  <si>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</si>
  <si>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</si>
  <si>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</si>
  <si>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</si>
  <si>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</si>
  <si>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</si>
  <si>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</si>
  <si>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</si>
  <si>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</si>
  <si>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</si>
  <si>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</si>
  <si>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</si>
  <si>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</si>
  <si>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</si>
  <si>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</si>
  <si>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</si>
  <si>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</si>
  <si>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</si>
  <si>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</si>
  <si>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</si>
  <si>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</si>
  <si>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</si>
  <si>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</si>
  <si>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</si>
  <si>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</si>
  <si>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</si>
  <si>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</si>
  <si>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</si>
  <si>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</si>
  <si>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</si>
  <si>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</si>
  <si>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</si>
  <si>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</si>
  <si>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</si>
  <si>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</si>
  <si>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</si>
  <si>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</si>
  <si>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</si>
  <si>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</si>
  <si>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</si>
  <si>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</si>
  <si>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</si>
  <si>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</si>
  <si>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</si>
  <si>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</si>
  <si>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</si>
  <si>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</si>
  <si>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</si>
  <si>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</si>
  <si>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</si>
  <si>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</si>
  <si>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</si>
  <si>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</si>
  <si>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</si>
  <si>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</si>
  <si>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</si>
  <si>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</si>
  <si>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</si>
  <si>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</si>
  <si>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</si>
  <si>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</si>
  <si>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</si>
  <si>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</si>
  <si>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</si>
  <si>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</si>
  <si>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</si>
  <si>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</si>
  <si>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</si>
  <si>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</si>
  <si>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</si>
  <si>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</si>
  <si>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</si>
  <si>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</si>
  <si>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</si>
  <si>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</si>
  <si>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</si>
  <si>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</si>
  <si>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</si>
  <si>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</si>
  <si>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</si>
  <si>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</si>
  <si>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</si>
  <si>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</si>
  <si>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</si>
  <si>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</si>
  <si>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</si>
  <si>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</si>
  <si>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</si>
  <si>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</si>
  <si>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</si>
  <si>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</si>
  <si>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</si>
  <si>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</si>
  <si>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</si>
  <si>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</si>
  <si>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</si>
  <si>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</si>
  <si>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</si>
  <si>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</si>
  <si>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</si>
  <si>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</si>
  <si>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</si>
  <si>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</si>
  <si>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</si>
  <si>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</si>
  <si>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</si>
  <si>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</si>
  <si>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</si>
  <si>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</si>
  <si>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</si>
  <si>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</si>
  <si>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</si>
  <si>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</si>
  <si>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</si>
  <si>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</si>
  <si>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</si>
  <si>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</si>
  <si>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</si>
  <si>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</si>
  <si>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</si>
  <si>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</si>
  <si>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</si>
  <si>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</si>
  <si>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</si>
  <si>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</si>
  <si>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</si>
  <si>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</si>
  <si>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</si>
  <si>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</si>
  <si>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</si>
  <si>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</si>
  <si>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</si>
  <si>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</si>
  <si>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</si>
  <si>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</si>
  <si>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</si>
  <si>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</si>
  <si>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</si>
  <si>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</si>
  <si>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</si>
  <si>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</si>
  <si>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</si>
  <si>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</si>
  <si>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</si>
  <si>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</si>
  <si>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</si>
  <si>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</si>
  <si>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</si>
  <si>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</si>
  <si>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</si>
  <si>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</si>
  <si>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</si>
  <si>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</si>
  <si>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</si>
  <si>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</si>
  <si>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</si>
  <si>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</si>
  <si>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</si>
  <si>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</si>
  <si>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</si>
  <si>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</si>
  <si>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</si>
  <si>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</si>
  <si>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</si>
  <si>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</si>
  <si>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</si>
  <si>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</si>
  <si>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</si>
  <si>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</si>
  <si>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</si>
  <si>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</si>
  <si>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</si>
  <si>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</si>
  <si>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</si>
  <si>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</si>
  <si>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</si>
  <si>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</si>
  <si>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</si>
  <si>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</si>
  <si>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</si>
  <si>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</si>
  <si>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</si>
  <si>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</si>
  <si>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</si>
  <si>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</si>
  <si>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</si>
  <si>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</si>
  <si>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</si>
  <si>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</si>
  <si>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</si>
  <si>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</si>
  <si>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</si>
  <si>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</si>
  <si>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</si>
  <si>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</si>
  <si>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</si>
  <si>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</si>
  <si>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</si>
  <si>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</si>
  <si>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</si>
  <si>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</si>
  <si>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</si>
  <si>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</si>
  <si>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</si>
  <si>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</si>
  <si>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</si>
  <si>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</si>
  <si>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</si>
  <si>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</si>
  <si>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</si>
  <si>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</si>
  <si>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</si>
  <si>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</si>
  <si>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</si>
  <si>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</si>
  <si>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</si>
  <si>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</si>
  <si>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</si>
  <si>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</si>
  <si>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</si>
  <si>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</si>
  <si>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</si>
  <si>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</si>
  <si>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</si>
  <si>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</si>
  <si>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</si>
  <si>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</si>
  <si>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</si>
  <si>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</si>
  <si>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</si>
  <si>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</si>
  <si>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</si>
  <si>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</si>
  <si>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</si>
  <si>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</si>
  <si>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</si>
  <si>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</si>
  <si>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</si>
  <si>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</si>
  <si>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</si>
  <si>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</si>
  <si>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</si>
  <si>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</si>
  <si>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</si>
  <si>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</si>
  <si>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</si>
  <si>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</si>
  <si>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</si>
  <si>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</si>
  <si>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</si>
  <si>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</si>
  <si>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</si>
  <si>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</si>
  <si>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</si>
  <si>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</si>
  <si>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</si>
  <si>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</si>
  <si>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</si>
  <si>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</si>
  <si>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</si>
  <si>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</si>
  <si>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</si>
  <si>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</si>
  <si>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</si>
  <si>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</si>
  <si>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</si>
  <si>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</si>
  <si>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</si>
  <si>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</si>
  <si>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</si>
  <si>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</si>
  <si>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</si>
  <si>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</si>
  <si>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</si>
  <si>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</si>
  <si>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</si>
  <si>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</si>
  <si>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</si>
  <si>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</si>
  <si>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</si>
  <si>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</si>
  <si>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</si>
  <si>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</si>
  <si>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</si>
  <si>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</si>
  <si>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</si>
  <si>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</si>
  <si>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</si>
  <si>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</si>
  <si>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</si>
  <si>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</si>
  <si>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</si>
  <si>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</si>
  <si>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</si>
  <si>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</si>
  <si>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</si>
  <si>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</si>
  <si>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</si>
  <si>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</si>
  <si>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</si>
  <si>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</si>
  <si>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</si>
  <si>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</si>
  <si>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</si>
  <si>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</si>
  <si>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</si>
  <si>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</si>
  <si>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</si>
  <si>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</si>
  <si>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</si>
  <si>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</si>
  <si>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</si>
  <si>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</si>
  <si>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</si>
  <si>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</si>
  <si>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</si>
  <si>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</si>
  <si>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</si>
  <si>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</si>
  <si>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</si>
  <si>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</si>
  <si>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</si>
  <si>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</si>
  <si>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</si>
  <si>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</si>
  <si>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</si>
  <si>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</si>
  <si>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</si>
  <si>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</si>
  <si>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</si>
  <si>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</si>
  <si>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</si>
  <si>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</si>
  <si>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</si>
  <si>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</si>
  <si>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</si>
  <si>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</si>
  <si>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</si>
  <si>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</si>
  <si>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</si>
  <si>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</si>
  <si>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</si>
  <si>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</si>
  <si>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</si>
  <si>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</si>
  <si>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</si>
  <si>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</si>
  <si>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</si>
  <si>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</si>
  <si>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</si>
  <si>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</si>
  <si>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</si>
  <si>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</si>
  <si>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</si>
  <si>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</si>
  <si>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</si>
  <si>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</si>
  <si>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</si>
  <si>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</si>
  <si>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</si>
  <si>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</si>
  <si>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</si>
  <si>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</si>
  <si>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</si>
  <si>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</si>
  <si>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</si>
  <si>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</si>
  <si>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</si>
  <si>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</si>
  <si>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</si>
  <si>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</si>
  <si>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</si>
  <si>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</si>
  <si>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</si>
  <si>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</si>
  <si>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</si>
  <si>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</si>
  <si>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</si>
  <si>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</si>
  <si>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</si>
  <si>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</si>
  <si>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</si>
  <si>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</si>
  <si>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</si>
  <si>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</si>
  <si>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</si>
  <si>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</si>
  <si>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</si>
  <si>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</si>
  <si>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</si>
  <si>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</si>
  <si>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</si>
  <si>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</si>
  <si>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</si>
  <si>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</si>
  <si>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</si>
  <si>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</si>
  <si>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</si>
  <si>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</si>
  <si>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</si>
  <si>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</si>
  <si>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</si>
  <si>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</si>
  <si>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</si>
  <si>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</si>
  <si>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</si>
  <si>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</si>
  <si>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</si>
  <si>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</si>
  <si>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</si>
  <si>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</si>
  <si>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</si>
  <si>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</si>
  <si>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</si>
  <si>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</si>
  <si>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</si>
  <si>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</si>
  <si>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</si>
  <si>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</si>
  <si>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</si>
  <si>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</si>
  <si>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</si>
  <si>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</si>
  <si>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</si>
  <si>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</si>
  <si>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</si>
  <si>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</si>
  <si>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</si>
  <si>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</si>
  <si>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</si>
  <si>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</si>
  <si>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</si>
  <si>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</si>
  <si>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</si>
  <si>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</si>
  <si>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</si>
  <si>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</si>
  <si>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</si>
  <si>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</si>
  <si>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</si>
  <si>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</si>
  <si>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</si>
  <si>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</si>
  <si>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</si>
  <si>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</si>
  <si>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</si>
  <si>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</si>
  <si>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</si>
  <si>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</si>
  <si>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</si>
  <si>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</si>
  <si>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</si>
  <si>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</si>
  <si>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</si>
  <si>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</si>
  <si>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</si>
  <si>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</si>
  <si>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</si>
  <si>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</si>
  <si>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</si>
  <si>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</si>
  <si>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</si>
  <si>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</si>
  <si>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</si>
  <si>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</si>
  <si>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</si>
  <si>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</si>
  <si>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</si>
  <si>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</si>
  <si>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</si>
  <si>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</si>
  <si>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</si>
  <si>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</si>
  <si>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</si>
  <si>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</si>
  <si>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</si>
  <si>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</si>
  <si>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</si>
  <si>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</si>
  <si>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</si>
  <si>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</si>
  <si>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</si>
  <si>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</si>
  <si>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</si>
  <si>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</si>
  <si>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</si>
  <si>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</si>
  <si>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</si>
  <si>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</si>
  <si>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</si>
  <si>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</si>
  <si>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</si>
  <si>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</si>
  <si>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</si>
  <si>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</si>
  <si>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</si>
  <si>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</si>
  <si>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</si>
  <si>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</si>
  <si>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</si>
  <si>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</si>
  <si>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</si>
  <si>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</si>
  <si>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</si>
  <si>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</si>
  <si>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</si>
  <si>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</si>
  <si>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</si>
  <si>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</si>
  <si>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</si>
  <si>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</si>
  <si>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</si>
  <si>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</si>
  <si>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</si>
  <si>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</si>
  <si>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</si>
  <si>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</si>
  <si>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</si>
  <si>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</si>
  <si>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</si>
  <si>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</si>
  <si>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</si>
  <si>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</si>
  <si>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</si>
  <si>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</si>
  <si>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</si>
  <si>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</si>
  <si>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</si>
  <si>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</si>
  <si>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</si>
  <si>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</si>
  <si>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</si>
  <si>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</si>
  <si>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</si>
  <si>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</si>
  <si>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</si>
  <si>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</si>
  <si>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</si>
  <si>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</si>
  <si>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</si>
  <si>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</si>
  <si>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</si>
  <si>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</si>
  <si>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</si>
  <si>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</si>
  <si>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</si>
  <si>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</si>
  <si>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</si>
  <si>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</si>
  <si>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</si>
  <si>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</si>
  <si>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</si>
  <si>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</si>
  <si>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</si>
  <si>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</si>
  <si>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</si>
  <si>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</si>
  <si>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</si>
  <si>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</si>
  <si>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</si>
  <si>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</si>
  <si>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</si>
  <si>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</si>
  <si>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</si>
  <si>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</si>
  <si>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</si>
  <si>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</si>
  <si>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</si>
  <si>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</si>
  <si>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</si>
  <si>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</si>
  <si>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</si>
  <si>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</si>
  <si>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</si>
  <si>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</si>
  <si>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</si>
  <si>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</si>
  <si>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</si>
  <si>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</si>
  <si>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</si>
  <si>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</si>
  <si>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</si>
  <si>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</si>
  <si>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</si>
  <si>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</si>
  <si>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</si>
  <si>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</si>
  <si>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</si>
  <si>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</si>
  <si>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</si>
  <si>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</si>
  <si>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</si>
  <si>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</si>
  <si>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</si>
  <si>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</si>
  <si>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</si>
  <si>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</si>
  <si>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</si>
  <si>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</si>
  <si>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</si>
  <si>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</si>
  <si>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</si>
  <si>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</si>
  <si>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</si>
  <si>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</si>
  <si>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</si>
  <si>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</si>
  <si>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</si>
  <si>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</si>
  <si>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</si>
  <si>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</si>
  <si>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</si>
  <si>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</si>
  <si>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</si>
  <si>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</si>
  <si>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</si>
  <si>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</si>
  <si>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</si>
  <si>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</si>
  <si>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</si>
  <si>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</si>
  <si>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</si>
  <si>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</si>
  <si>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</si>
  <si>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</si>
  <si>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</si>
  <si>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</si>
  <si>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</si>
  <si>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</si>
  <si>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</si>
  <si>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</si>
  <si>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</si>
  <si>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</si>
  <si>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</si>
  <si>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</si>
  <si>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</si>
  <si>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</si>
  <si>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</si>
  <si>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</si>
  <si>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</si>
  <si>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</si>
  <si>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</si>
  <si>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</si>
  <si>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</si>
  <si>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</si>
  <si>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</si>
  <si>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</si>
  <si>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</si>
  <si>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</si>
  <si>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</si>
  <si>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</si>
  <si>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</si>
  <si>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</si>
  <si>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</si>
  <si>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</si>
  <si>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</si>
  <si>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</si>
  <si>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</si>
  <si>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</si>
  <si>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</si>
  <si>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</si>
  <si>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</si>
  <si>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</si>
  <si>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</si>
  <si>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</si>
  <si>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</si>
  <si>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</si>
  <si>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</si>
  <si>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</si>
  <si>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</si>
  <si>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</si>
  <si>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</si>
  <si>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</si>
  <si>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</si>
  <si>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</si>
  <si>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</si>
  <si>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</si>
  <si>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</si>
  <si>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</si>
  <si>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</si>
  <si>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</si>
  <si>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</si>
  <si>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</si>
  <si>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</si>
  <si>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</si>
  <si>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</si>
  <si>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</si>
  <si>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</si>
  <si>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</si>
  <si>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</si>
  <si>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</si>
  <si>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</si>
  <si>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</si>
  <si>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</si>
  <si>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</si>
  <si>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</si>
  <si>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</si>
  <si>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</si>
  <si>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</si>
  <si>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</si>
  <si>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</si>
  <si>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</si>
  <si>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</si>
  <si>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</si>
  <si>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</si>
  <si>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</si>
  <si>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</si>
  <si>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</si>
  <si>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</si>
  <si>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</si>
  <si>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</si>
  <si>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</si>
  <si>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</si>
  <si>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</si>
  <si>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</si>
  <si>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</si>
  <si>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</si>
  <si>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</si>
  <si>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</si>
  <si>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</si>
  <si>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</si>
  <si>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</si>
  <si>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</si>
  <si>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</si>
  <si>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</si>
  <si>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</si>
  <si>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</si>
  <si>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</si>
  <si>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</si>
  <si>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</si>
  <si>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</si>
  <si>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</si>
  <si>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</si>
  <si>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</si>
  <si>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</si>
  <si>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</si>
  <si>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</si>
  <si>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</si>
  <si>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</si>
  <si>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</si>
  <si>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</si>
  <si>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</si>
  <si>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</si>
  <si>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</si>
  <si>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</si>
  <si>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</si>
  <si>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</si>
  <si>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</si>
  <si>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</si>
  <si>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</si>
  <si>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</si>
  <si>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</si>
  <si>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</si>
  <si>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</si>
  <si>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</si>
  <si>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</si>
  <si>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</si>
  <si>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</si>
  <si>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</si>
  <si>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</si>
  <si>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</si>
  <si>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</si>
  <si>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</si>
  <si>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</si>
  <si>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</si>
  <si>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</si>
  <si>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</si>
  <si>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</si>
  <si>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</si>
  <si>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</si>
  <si>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</si>
  <si>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</si>
  <si>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</si>
  <si>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</si>
  <si>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</si>
  <si>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</si>
  <si>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</si>
  <si>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</si>
  <si>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</si>
  <si>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</si>
  <si>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</si>
  <si>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</si>
  <si>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</si>
  <si>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</si>
  <si>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</si>
  <si>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</si>
  <si>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</si>
  <si>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</si>
  <si>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</si>
  <si>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</si>
  <si>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</si>
  <si>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</si>
  <si>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</si>
  <si>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</si>
  <si>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</si>
  <si>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</si>
  <si>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</si>
  <si>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</si>
  <si>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</si>
  <si>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</si>
  <si>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</si>
  <si>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</si>
  <si>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</si>
  <si>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</si>
  <si>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</si>
  <si>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</si>
  <si>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</si>
  <si>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</si>
  <si>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</si>
  <si>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</si>
  <si>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</si>
  <si>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</si>
  <si>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</si>
  <si>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</si>
  <si>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</si>
  <si>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</si>
  <si>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</si>
  <si>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</si>
  <si>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</si>
  <si>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</si>
  <si>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</si>
  <si>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</si>
  <si>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</si>
  <si>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</si>
  <si>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</si>
  <si>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</si>
  <si>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</si>
  <si>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</si>
  <si>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</si>
  <si>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</si>
  <si>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</si>
  <si>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</si>
  <si>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</si>
  <si>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</si>
  <si>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</si>
  <si>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</si>
  <si>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</si>
  <si>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</si>
  <si>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</si>
  <si>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</si>
  <si>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</si>
  <si>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</si>
  <si>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</si>
  <si>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</si>
  <si>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</si>
  <si>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</si>
  <si>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</si>
  <si>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</si>
  <si>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</si>
  <si>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</si>
  <si>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</si>
  <si>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</si>
  <si>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</si>
  <si>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</si>
  <si>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</si>
  <si>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</si>
  <si>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</si>
  <si>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</si>
  <si>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</si>
  <si>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</si>
  <si>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</si>
  <si>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</si>
  <si>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</si>
  <si>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</si>
  <si>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</si>
  <si>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</si>
  <si>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</si>
  <si>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</si>
  <si>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</si>
  <si>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</si>
  <si>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</si>
  <si>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</si>
  <si>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</si>
  <si>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</si>
  <si>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</si>
  <si>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</si>
  <si>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</si>
  <si>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</si>
  <si>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</si>
  <si>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</si>
  <si>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</si>
  <si>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</si>
  <si>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</si>
  <si>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</si>
  <si>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</si>
  <si>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</si>
  <si>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</si>
  <si>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</si>
  <si>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</si>
  <si>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</si>
  <si>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</si>
  <si>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</si>
  <si>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</si>
  <si>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</si>
  <si>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</si>
  <si>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</si>
  <si>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</si>
  <si>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</si>
  <si>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</si>
  <si>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</si>
  <si>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</si>
  <si>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</si>
  <si>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</si>
  <si>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</si>
  <si>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</si>
  <si>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</si>
  <si>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</si>
  <si>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</si>
  <si>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</si>
  <si>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</si>
  <si>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</si>
  <si>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</si>
  <si>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</si>
  <si>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</si>
  <si>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</si>
  <si>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</si>
  <si>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</si>
  <si>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</si>
  <si>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</si>
  <si>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</si>
  <si>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</si>
  <si>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</si>
  <si>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</si>
  <si>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</si>
  <si>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</si>
  <si>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</si>
  <si>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</si>
  <si>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</si>
  <si>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</si>
  <si>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</si>
  <si>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</si>
  <si>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</si>
  <si>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</si>
  <si>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</si>
  <si>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</si>
  <si>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</si>
  <si>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</si>
  <si>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</si>
  <si>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</si>
  <si>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</si>
  <si>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</si>
  <si>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</si>
  <si>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</si>
  <si>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</si>
  <si>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</si>
  <si>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</si>
  <si>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</si>
  <si>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</si>
  <si>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</si>
  <si>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</si>
  <si>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</si>
  <si>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</si>
  <si>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</si>
  <si>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</si>
  <si>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</si>
  <si>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</si>
  <si>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</si>
  <si>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</si>
  <si>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</si>
  <si>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</si>
  <si>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</si>
  <si>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</si>
  <si>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</si>
  <si>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</si>
  <si>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</si>
  <si>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</si>
  <si>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</si>
  <si>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</si>
  <si>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</si>
  <si>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</si>
  <si>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</si>
  <si>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</si>
  <si>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</si>
  <si>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</si>
  <si>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</si>
  <si>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</si>
  <si>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</si>
  <si>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</si>
  <si>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</si>
  <si>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</si>
  <si>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</si>
  <si>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</si>
  <si>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</si>
  <si>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</si>
  <si>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</si>
  <si>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</si>
  <si>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</si>
  <si>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</si>
  <si>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</si>
  <si>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</si>
  <si>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</si>
  <si>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</si>
  <si>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</si>
  <si>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</si>
  <si>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</si>
  <si>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</si>
  <si>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</si>
  <si>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</si>
  <si>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</si>
  <si>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</si>
  <si>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</si>
  <si>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</si>
  <si>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</si>
  <si>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</si>
  <si>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</si>
  <si>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</si>
  <si>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</si>
  <si>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</si>
  <si>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</si>
  <si>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</si>
  <si>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</si>
  <si>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</si>
  <si>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</si>
  <si>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</si>
  <si>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</si>
  <si>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</si>
  <si>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</si>
  <si>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</si>
  <si>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</si>
  <si>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</si>
  <si>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</si>
  <si>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</si>
  <si>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</si>
  <si>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</si>
  <si>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</si>
  <si>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</si>
  <si>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</si>
  <si>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</si>
  <si>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</si>
  <si>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</si>
  <si>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</si>
  <si>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</si>
  <si>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</si>
  <si>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</si>
  <si>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</si>
  <si>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</si>
  <si>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</si>
  <si>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</si>
  <si>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</si>
  <si>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</si>
  <si>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</si>
  <si>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</si>
  <si>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</si>
  <si>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</si>
  <si>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</si>
  <si>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</si>
  <si>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</si>
  <si>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</si>
  <si>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</si>
  <si>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</si>
  <si>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</si>
  <si>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</si>
  <si>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</si>
  <si>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</si>
  <si>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</si>
  <si>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</si>
  <si>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</si>
  <si>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</si>
  <si>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</si>
  <si>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</si>
  <si>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</si>
  <si>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</si>
  <si>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</si>
  <si>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</si>
  <si>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</si>
  <si>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</si>
  <si>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</si>
  <si>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</si>
  <si>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</si>
  <si>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</si>
  <si>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</si>
  <si>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</si>
  <si>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</si>
  <si>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</si>
  <si>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</si>
  <si>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</si>
  <si>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</si>
  <si>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</si>
  <si>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</si>
  <si>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</si>
  <si>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</si>
  <si>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</si>
  <si>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</si>
  <si>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</si>
  <si>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</si>
  <si>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</si>
  <si>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</si>
  <si>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</si>
  <si>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</si>
  <si>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</si>
  <si>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</si>
  <si>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</si>
  <si>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</si>
  <si>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</si>
  <si>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</si>
  <si>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</si>
  <si>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</si>
  <si>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</si>
  <si>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</si>
  <si>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</si>
  <si>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</si>
  <si>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</si>
  <si>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</si>
  <si>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</si>
  <si>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</si>
  <si>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</si>
  <si>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</si>
  <si>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</si>
  <si>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</si>
  <si>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</si>
  <si>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</si>
  <si>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</si>
  <si>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</si>
  <si>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</si>
  <si>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</si>
  <si>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</si>
  <si>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</si>
  <si>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</si>
  <si>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</si>
  <si>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</si>
  <si>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</si>
  <si>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</si>
  <si>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</si>
  <si>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</si>
  <si>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</si>
  <si>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</si>
  <si>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</si>
  <si>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</si>
  <si>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</si>
  <si>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</si>
  <si>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</si>
  <si>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</si>
  <si>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</si>
  <si>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</si>
  <si>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</si>
  <si>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</si>
  <si>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</si>
  <si>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</si>
  <si>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</si>
  <si>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</si>
  <si>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</si>
  <si>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</si>
  <si>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</si>
  <si>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</si>
  <si>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</si>
  <si>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</si>
  <si>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</si>
  <si>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</si>
  <si>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</si>
  <si>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</si>
  <si>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</si>
  <si>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</si>
  <si>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</si>
  <si>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</si>
  <si>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</si>
  <si>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</si>
  <si>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</si>
  <si>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</si>
  <si>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</si>
  <si>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</si>
  <si>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</si>
  <si>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</si>
  <si>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</si>
  <si>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</si>
  <si>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</si>
  <si>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</si>
  <si>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</si>
  <si>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</si>
  <si>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</si>
  <si>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</si>
  <si>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</si>
  <si>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</si>
  <si>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</si>
  <si>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</si>
  <si>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</si>
  <si>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</si>
  <si>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</si>
  <si>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</si>
  <si>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</si>
  <si>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</si>
  <si>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</si>
  <si>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</si>
  <si>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</si>
  <si>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</si>
  <si>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</si>
  <si>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</si>
  <si>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</si>
  <si>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</si>
  <si>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</si>
  <si>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</si>
  <si>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</si>
  <si>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</si>
  <si>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</si>
  <si>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</si>
  <si>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</si>
  <si>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</si>
  <si>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</si>
  <si>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</si>
  <si>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</si>
  <si>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</si>
  <si>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</si>
  <si>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</si>
  <si>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</si>
  <si>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</si>
  <si>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</si>
  <si>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</si>
  <si>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</si>
  <si>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</si>
  <si>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</si>
  <si>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</si>
  <si>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</si>
  <si>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</si>
  <si>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</si>
  <si>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</si>
  <si>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</si>
  <si>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</si>
  <si>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</si>
  <si>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</si>
  <si>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</si>
  <si>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</si>
  <si>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</si>
  <si>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</si>
  <si>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</si>
  <si>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</si>
  <si>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</si>
  <si>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</si>
  <si>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</si>
  <si>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</si>
  <si>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</si>
  <si>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</si>
  <si>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</si>
  <si>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</si>
  <si>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</si>
  <si>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</si>
  <si>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</si>
  <si>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</si>
  <si>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</si>
  <si>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</si>
  <si>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</si>
  <si>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</si>
  <si>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</si>
  <si>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</si>
  <si>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</si>
  <si>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</si>
  <si>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</si>
  <si>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</si>
  <si>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</si>
  <si>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</si>
  <si>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</si>
  <si>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</si>
  <si>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</si>
  <si>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</si>
  <si>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</si>
  <si>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</si>
  <si>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</si>
  <si>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</si>
  <si>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</si>
  <si>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</si>
  <si>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</si>
  <si>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</si>
  <si>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</si>
  <si>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</si>
  <si>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</si>
  <si>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</si>
  <si>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</si>
  <si>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</si>
  <si>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</si>
  <si>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</si>
  <si>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</si>
  <si>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</si>
  <si>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</si>
  <si>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</si>
  <si>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</si>
  <si>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</si>
  <si>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</si>
  <si>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</si>
  <si>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</si>
  <si>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</si>
  <si>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</si>
  <si>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</si>
  <si>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</si>
  <si>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</si>
  <si>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</si>
  <si>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</si>
  <si>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</si>
  <si>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</si>
  <si>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</si>
  <si>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</si>
  <si>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</si>
  <si>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</si>
  <si>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</si>
  <si>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</si>
  <si>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</si>
  <si>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</si>
  <si>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</si>
  <si>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</si>
  <si>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</si>
  <si>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</si>
  <si>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</si>
  <si>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</si>
  <si>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</si>
  <si>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</si>
  <si>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</si>
  <si>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</si>
  <si>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</si>
  <si>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</si>
  <si>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</si>
  <si>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</si>
  <si>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</si>
  <si>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</si>
  <si>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</si>
  <si>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</si>
  <si>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</si>
  <si>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</si>
  <si>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</si>
  <si>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</si>
  <si>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</si>
  <si>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</si>
  <si>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</si>
  <si>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</si>
  <si>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</si>
  <si>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</si>
  <si>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</si>
  <si>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</si>
  <si>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</si>
  <si>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</si>
  <si>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</si>
  <si>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</si>
  <si>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</si>
  <si>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</si>
  <si>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</si>
  <si>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</si>
  <si>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</si>
  <si>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</si>
  <si>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</si>
  <si>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</si>
  <si>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</si>
  <si>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</si>
  <si>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</si>
  <si>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</si>
  <si>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</si>
  <si>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</si>
  <si>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</si>
  <si>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</si>
  <si>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</si>
  <si>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</si>
  <si>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</si>
  <si>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</si>
  <si>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</si>
  <si>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</si>
  <si>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</si>
  <si>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</si>
  <si>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</si>
  <si>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</si>
  <si>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</si>
  <si>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</si>
  <si>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</si>
  <si>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</si>
  <si>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</si>
  <si>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</si>
  <si>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</si>
  <si>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</si>
  <si>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</si>
  <si>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</si>
  <si>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</si>
  <si>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</si>
  <si>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</si>
  <si>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</si>
  <si>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</si>
  <si>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</si>
  <si>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</si>
  <si>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</si>
  <si>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</si>
  <si>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</si>
  <si>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</si>
  <si>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</si>
  <si>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</si>
  <si>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</si>
  <si>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</si>
  <si>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</si>
  <si>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</si>
  <si>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</si>
  <si>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</si>
  <si>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</si>
  <si>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</si>
  <si>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</si>
  <si>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</si>
  <si>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</si>
  <si>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</si>
  <si>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</si>
  <si>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</si>
  <si>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</si>
  <si>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</si>
  <si>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</si>
  <si>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</si>
  <si>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</si>
  <si>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</si>
  <si>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</si>
  <si>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</si>
  <si>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</si>
  <si>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</si>
  <si>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</si>
  <si>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</si>
  <si>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</si>
  <si>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</si>
  <si>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</si>
  <si>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</si>
  <si>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</si>
  <si>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</si>
  <si>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</si>
  <si>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</si>
  <si>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</si>
  <si>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</si>
  <si>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</si>
  <si>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</si>
  <si>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</si>
  <si>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</si>
  <si>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</si>
  <si>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</si>
  <si>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</si>
  <si>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</si>
  <si>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</si>
  <si>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</si>
  <si>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</si>
  <si>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</si>
  <si>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</si>
  <si>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</si>
  <si>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</si>
  <si>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</si>
  <si>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</si>
  <si>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</si>
  <si>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</si>
  <si>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</si>
  <si>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</si>
  <si>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</si>
  <si>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</si>
  <si>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</si>
  <si>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</si>
  <si>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</si>
  <si>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</si>
  <si>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</si>
  <si>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</si>
  <si>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</si>
  <si>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</si>
  <si>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</si>
  <si>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</si>
  <si>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</si>
  <si>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</si>
  <si>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</si>
  <si>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</si>
  <si>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</si>
  <si>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</si>
  <si>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</si>
  <si>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</si>
  <si>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</si>
  <si>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</si>
  <si>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</si>
  <si>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</si>
  <si>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</si>
  <si>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</si>
  <si>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</si>
  <si>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</si>
  <si>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</si>
  <si>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</si>
  <si>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</si>
  <si>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</si>
  <si>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</si>
  <si>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</si>
  <si>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</si>
  <si>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</si>
  <si>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</si>
  <si>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</si>
  <si>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</si>
  <si>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</si>
  <si>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</si>
  <si>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</si>
  <si>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</si>
  <si>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</si>
  <si>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</si>
  <si>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</si>
  <si>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</si>
  <si>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</si>
  <si>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</si>
  <si>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</si>
  <si>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</si>
  <si>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</si>
  <si>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</si>
  <si>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</si>
  <si>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</si>
  <si>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</si>
  <si>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</si>
  <si>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</si>
  <si>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</si>
  <si>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</si>
  <si>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</si>
  <si>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</si>
  <si>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</si>
  <si>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</si>
  <si>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</si>
  <si>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</si>
  <si>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</si>
  <si>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</si>
  <si>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</si>
  <si>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</si>
  <si>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</si>
  <si>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</si>
  <si>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</si>
  <si>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</si>
  <si>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</si>
  <si>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</si>
  <si>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</si>
  <si>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</si>
  <si>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</si>
  <si>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</si>
  <si>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</si>
  <si>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</si>
  <si>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</si>
  <si>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</si>
  <si>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</si>
  <si>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</si>
  <si>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</si>
  <si>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</si>
  <si>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</si>
  <si>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</si>
  <si>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</si>
  <si>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</si>
  <si>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</si>
  <si>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</si>
  <si>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</si>
  <si>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</si>
  <si>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</si>
  <si>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</si>
  <si>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</si>
  <si>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</si>
  <si>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</si>
  <si>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</si>
  <si>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</si>
  <si>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</si>
  <si>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</si>
  <si>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</si>
  <si>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</si>
  <si>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</si>
  <si>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</si>
  <si>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</si>
  <si>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</si>
  <si>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</si>
  <si>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</si>
  <si>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</si>
  <si>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</si>
  <si>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</si>
  <si>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</si>
  <si>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</si>
  <si>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</si>
  <si>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</si>
  <si>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</si>
  <si>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</si>
  <si>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</si>
  <si>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</si>
  <si>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</si>
  <si>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</si>
  <si>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</si>
  <si>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</si>
  <si>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</si>
  <si>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</si>
  <si>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</si>
  <si>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</si>
  <si>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</si>
  <si>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</si>
  <si>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</si>
  <si>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</si>
  <si>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</si>
  <si>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</si>
  <si>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</si>
  <si>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</si>
  <si>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</si>
  <si>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</si>
  <si>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</si>
  <si>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</si>
  <si>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</si>
  <si>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</si>
  <si>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</si>
  <si>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</si>
  <si>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</si>
  <si>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</si>
  <si>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</si>
  <si>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</si>
  <si>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</si>
  <si>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</si>
  <si>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</si>
  <si>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</si>
  <si>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</si>
  <si>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</si>
  <si>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</si>
  <si>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</si>
  <si>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</si>
  <si>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</si>
  <si>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</si>
  <si>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</si>
  <si>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</si>
  <si>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</si>
  <si>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</si>
  <si>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</si>
  <si>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</si>
  <si>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</si>
  <si>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</si>
  <si>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</si>
  <si>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</si>
  <si>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</si>
  <si>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</si>
  <si>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</si>
  <si>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</si>
  <si>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</si>
  <si>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</si>
  <si>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</si>
  <si>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</si>
  <si>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</si>
  <si>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</si>
  <si>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</si>
  <si>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</si>
  <si>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</si>
  <si>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</si>
  <si>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</si>
  <si>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</si>
  <si>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</si>
  <si>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</si>
  <si>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</si>
  <si>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</si>
  <si>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</si>
  <si>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</si>
  <si>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</si>
  <si>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</si>
  <si>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</si>
  <si>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</si>
  <si>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</si>
  <si>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</si>
  <si>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</si>
  <si>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</si>
  <si>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</si>
  <si>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</si>
  <si>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</si>
  <si>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</si>
  <si>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</si>
  <si>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</si>
  <si>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</si>
  <si>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</si>
  <si>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</si>
  <si>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</si>
  <si>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</si>
  <si>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</si>
  <si>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</si>
  <si>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</si>
  <si>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</si>
  <si>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</si>
  <si>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</si>
  <si>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</si>
  <si>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</si>
  <si>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</si>
  <si>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</si>
  <si>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</si>
  <si>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</si>
  <si>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</si>
  <si>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</si>
  <si>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</si>
  <si>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</si>
  <si>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</si>
  <si>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</si>
  <si>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</si>
  <si>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</si>
  <si>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</si>
  <si>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</si>
  <si>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</si>
  <si>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</si>
  <si>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</si>
  <si>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</si>
  <si>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</si>
  <si>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</si>
  <si>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</si>
  <si>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</si>
  <si>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</si>
  <si>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</si>
  <si>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</si>
  <si>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</si>
  <si>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</si>
  <si>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</si>
  <si>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</si>
  <si>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</si>
  <si>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</si>
  <si>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</si>
  <si>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</si>
  <si>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</si>
  <si>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</si>
  <si>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</si>
  <si>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</si>
  <si>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</si>
  <si>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</si>
  <si>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</si>
  <si>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</si>
  <si>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</si>
  <si>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</si>
  <si>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</si>
  <si>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</si>
  <si>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</si>
  <si>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</si>
  <si>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</si>
  <si>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</si>
  <si>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</si>
  <si>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</si>
  <si>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</si>
  <si>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</si>
  <si>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</si>
  <si>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</si>
  <si>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</si>
  <si>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</si>
  <si>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</si>
  <si>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</si>
  <si>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</si>
  <si>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</si>
  <si>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</si>
  <si>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</si>
  <si>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</si>
  <si>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</si>
  <si>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</si>
  <si>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</si>
  <si>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</si>
  <si>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</si>
  <si>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</si>
  <si>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</si>
  <si>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</si>
  <si>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</si>
  <si>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</si>
  <si>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</si>
  <si>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</si>
  <si>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</si>
  <si>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</si>
  <si>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</si>
  <si>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</si>
  <si>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</si>
  <si>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</si>
  <si>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</si>
  <si>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</si>
  <si>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</si>
  <si>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</si>
  <si>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</si>
  <si>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</si>
  <si>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</si>
  <si>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</si>
  <si>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</si>
  <si>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</si>
  <si>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</si>
  <si>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</si>
  <si>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</si>
  <si>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</si>
  <si>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</si>
  <si>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</si>
  <si>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</si>
  <si>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</si>
  <si>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</si>
  <si>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</si>
  <si>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</si>
  <si>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</si>
  <si>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</si>
  <si>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</si>
  <si>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</si>
  <si>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</si>
  <si>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</si>
  <si>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</si>
  <si>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</si>
  <si>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</si>
  <si>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</si>
  <si>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</si>
  <si>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</si>
  <si>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</si>
  <si>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</si>
  <si>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</si>
  <si>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</si>
  <si>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</si>
  <si>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</si>
  <si>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</si>
  <si>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</si>
  <si>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</si>
  <si>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</si>
  <si>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</si>
  <si>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</si>
  <si>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</si>
  <si>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</si>
  <si>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</si>
  <si>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</si>
  <si>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</si>
  <si>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</si>
  <si>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</si>
  <si>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</si>
  <si>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</si>
  <si>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</si>
  <si>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</si>
  <si>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</si>
  <si>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</si>
  <si>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</si>
  <si>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</si>
  <si>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</si>
  <si>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</si>
  <si>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</si>
  <si>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</si>
  <si>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</si>
  <si>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</si>
  <si>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</si>
  <si>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</si>
  <si>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</si>
  <si>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</si>
  <si>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</si>
  <si>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</si>
  <si>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</si>
  <si>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</si>
  <si>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</si>
  <si>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</si>
  <si>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</si>
  <si>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</si>
  <si>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</si>
  <si>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</si>
  <si>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</si>
  <si>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</si>
  <si>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</si>
  <si>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</si>
  <si>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</si>
  <si>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</si>
  <si>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</si>
  <si>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</si>
  <si>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</si>
  <si>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</si>
  <si>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</si>
  <si>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</si>
  <si>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</si>
  <si>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</si>
  <si>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</si>
  <si>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</si>
  <si>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</si>
  <si>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</si>
  <si>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</si>
  <si>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</si>
  <si>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</si>
  <si>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</si>
  <si>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</si>
  <si>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</si>
  <si>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</si>
  <si>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</si>
  <si>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</si>
  <si>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</si>
  <si>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</si>
  <si>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</si>
  <si>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</si>
  <si>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</si>
  <si>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</si>
  <si>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</si>
  <si>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</si>
  <si>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</si>
  <si>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</si>
  <si>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</si>
  <si>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</si>
  <si>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</si>
  <si>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</si>
  <si>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</si>
  <si>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</si>
  <si>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</si>
  <si>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</si>
  <si>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</si>
  <si>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</si>
  <si>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</si>
  <si>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</si>
  <si>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</si>
  <si>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</si>
  <si>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</si>
  <si>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</si>
  <si>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</si>
  <si>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</si>
  <si>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</si>
  <si>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</si>
  <si>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</si>
  <si>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</si>
  <si>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</si>
  <si>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</si>
  <si>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</si>
  <si>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</si>
  <si>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</si>
  <si>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</si>
  <si>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</si>
  <si>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</si>
  <si>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</si>
  <si>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</si>
  <si>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</si>
  <si>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</si>
  <si>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</si>
  <si>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</si>
  <si>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</si>
  <si>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</si>
  <si>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</si>
  <si>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</si>
  <si>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</si>
  <si>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</si>
  <si>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</si>
  <si>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</si>
  <si>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</si>
  <si>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</si>
  <si>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</si>
  <si>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</si>
  <si>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</si>
  <si>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</si>
  <si>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</si>
  <si>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</si>
  <si>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</si>
  <si>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</si>
  <si>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</si>
  <si>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</si>
  <si>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</si>
  <si>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</si>
  <si>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</si>
  <si>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</si>
  <si>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</si>
  <si>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</si>
  <si>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</si>
  <si>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</si>
  <si>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</si>
  <si>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</si>
  <si>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</si>
  <si>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</si>
  <si>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</si>
  <si>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</si>
  <si>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</si>
  <si>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</si>
  <si>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</si>
  <si>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</si>
  <si>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</si>
  <si>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</si>
  <si>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</si>
  <si>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</si>
  <si>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</si>
  <si>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</si>
  <si>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</si>
  <si>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</si>
  <si>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</si>
  <si>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</si>
  <si>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</si>
  <si>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</si>
  <si>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</si>
  <si>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</si>
  <si>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</si>
  <si>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</si>
  <si>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</si>
  <si>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</si>
  <si>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</si>
  <si>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</si>
  <si>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</si>
  <si>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</si>
  <si>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</si>
  <si>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</si>
  <si>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</si>
  <si>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</si>
  <si>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</si>
  <si>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</si>
  <si>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</si>
  <si>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</si>
  <si>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</si>
  <si>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</si>
  <si>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</si>
  <si>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</si>
  <si>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</si>
  <si>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</si>
  <si>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</si>
  <si>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</si>
  <si>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</si>
  <si>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</si>
  <si>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</si>
  <si>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</si>
  <si>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</si>
  <si>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</si>
  <si>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</si>
  <si>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</si>
  <si>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</si>
  <si>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</si>
  <si>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</si>
  <si>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</si>
  <si>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</si>
  <si>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</si>
  <si>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</si>
  <si>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</si>
  <si>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</si>
  <si>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</si>
  <si>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</si>
  <si>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</si>
  <si>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</si>
  <si>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</si>
  <si>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</si>
  <si>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</si>
  <si>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</si>
  <si>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</si>
  <si>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</si>
  <si>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</si>
  <si>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</si>
  <si>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</si>
  <si>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</si>
  <si>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</si>
  <si>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</si>
  <si>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</si>
  <si>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</si>
  <si>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</si>
  <si>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</si>
  <si>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</si>
  <si>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</si>
  <si>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</si>
  <si>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</si>
  <si>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</si>
  <si>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</si>
  <si>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</si>
  <si>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</si>
  <si>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</si>
  <si>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</si>
  <si>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</si>
  <si>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</si>
  <si>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</si>
  <si>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</si>
  <si>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</si>
  <si>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</si>
  <si>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</si>
  <si>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</si>
  <si>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</si>
  <si>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</si>
  <si>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</si>
  <si>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</si>
  <si>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</si>
  <si>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</si>
  <si>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</si>
  <si>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</si>
  <si>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</si>
  <si>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</si>
  <si>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</si>
  <si>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</si>
  <si>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</si>
  <si>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</si>
  <si>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</si>
  <si>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</si>
  <si>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</si>
  <si>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</si>
  <si>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</si>
  <si>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</si>
  <si>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</si>
  <si>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</si>
  <si>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</si>
  <si>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</si>
  <si>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</si>
  <si>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</si>
  <si>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</si>
  <si>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</si>
  <si>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</si>
  <si>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</si>
  <si>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</si>
  <si>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</si>
  <si>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</si>
  <si>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</si>
  <si>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</si>
  <si>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</si>
  <si>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</si>
  <si>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</si>
  <si>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</si>
  <si>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</si>
  <si>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</si>
  <si>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</si>
  <si>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</si>
  <si>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</si>
  <si>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</si>
  <si>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</si>
  <si>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</si>
  <si>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</si>
  <si>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</si>
  <si>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</si>
  <si>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</si>
  <si>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</si>
  <si>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</si>
  <si>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</si>
  <si>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</si>
  <si>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</si>
  <si>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</si>
  <si>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</si>
  <si>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</si>
  <si>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</si>
  <si>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</si>
  <si>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</si>
  <si>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</si>
  <si>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</si>
  <si>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</si>
  <si>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</si>
  <si>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</si>
  <si>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</si>
  <si>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</si>
  <si>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</si>
  <si>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</si>
  <si>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</si>
  <si>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</si>
  <si>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</si>
  <si>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</si>
  <si>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</si>
  <si>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</si>
  <si>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</si>
  <si>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</si>
  <si>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</si>
  <si>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</si>
  <si>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</si>
  <si>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</si>
  <si>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</si>
  <si>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</si>
  <si>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</si>
  <si>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</si>
  <si>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</si>
  <si>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</si>
  <si>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</si>
  <si>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</si>
  <si>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</si>
  <si>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</si>
  <si>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</si>
  <si>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</si>
  <si>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</si>
  <si>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</si>
  <si>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</si>
  <si>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</si>
  <si>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</si>
  <si>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</si>
  <si>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</si>
  <si>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</si>
  <si>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</si>
  <si>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</si>
  <si>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</si>
  <si>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</si>
  <si>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</si>
  <si>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</si>
  <si>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</si>
  <si>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</si>
  <si>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</si>
  <si>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</si>
  <si>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</si>
  <si>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</si>
  <si>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</si>
  <si>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</si>
  <si>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</si>
  <si>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</si>
  <si>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</si>
  <si>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</si>
  <si>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</si>
  <si>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</si>
  <si>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</si>
  <si>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</si>
  <si>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</si>
  <si>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</si>
  <si>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</si>
  <si>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</si>
  <si>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</si>
  <si>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</si>
  <si>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</si>
  <si>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</si>
  <si>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</si>
  <si>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</si>
  <si>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</si>
  <si>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</si>
  <si>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</si>
  <si>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</si>
  <si>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</si>
  <si>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</si>
  <si>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</si>
  <si>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</si>
  <si>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</si>
  <si>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</si>
  <si>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</si>
  <si>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</si>
  <si>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</si>
  <si>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</si>
  <si>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</si>
  <si>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</si>
  <si>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</si>
  <si>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</si>
  <si>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</si>
  <si>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</si>
  <si>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</si>
  <si>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</si>
  <si>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</si>
  <si>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</si>
  <si>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</si>
  <si>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</si>
  <si>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</si>
  <si>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</si>
  <si>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</si>
  <si>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</si>
  <si>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</si>
  <si>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</si>
  <si>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</si>
  <si>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</si>
  <si>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</si>
  <si>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</si>
  <si>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</si>
  <si>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</si>
  <si>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</si>
  <si>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</si>
  <si>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</si>
  <si>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</si>
  <si>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</si>
  <si>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</si>
  <si>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</si>
  <si>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</si>
  <si>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</si>
  <si>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</si>
  <si>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</si>
  <si>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</si>
  <si>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</si>
  <si>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</si>
  <si>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</si>
  <si>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</si>
  <si>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</si>
  <si>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</si>
  <si>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</si>
  <si>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</si>
  <si>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</si>
  <si>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</si>
  <si>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</si>
  <si>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</si>
  <si>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</si>
  <si>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</si>
  <si>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</si>
  <si>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</si>
  <si>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</si>
  <si>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</si>
  <si>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</si>
  <si>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</si>
  <si>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</si>
  <si>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</si>
  <si>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</si>
  <si>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</si>
  <si>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</si>
  <si>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</si>
  <si>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</si>
  <si>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</si>
  <si>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</si>
  <si>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</si>
  <si>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</si>
  <si>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</si>
  <si>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</si>
  <si>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</si>
  <si>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</si>
  <si>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</si>
  <si>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</si>
  <si>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</si>
  <si>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</si>
  <si>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</si>
  <si>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</si>
  <si>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</si>
  <si>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</si>
  <si>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</si>
  <si>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</si>
  <si>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</si>
  <si>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</si>
  <si>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</si>
  <si>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</si>
  <si>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</si>
  <si>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</si>
  <si>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</si>
  <si>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</si>
  <si>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</si>
  <si>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</si>
  <si>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</si>
  <si>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</si>
  <si>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</si>
  <si>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</si>
  <si>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</si>
  <si>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</si>
  <si>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</si>
  <si>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</si>
  <si>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</si>
  <si>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</si>
  <si>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</si>
  <si>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</si>
  <si>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</si>
  <si>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</si>
  <si>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</si>
  <si>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</si>
  <si>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</si>
  <si>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</si>
  <si>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</si>
  <si>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</si>
  <si>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</si>
  <si>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</si>
  <si>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</si>
  <si>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</si>
  <si>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</si>
  <si>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</si>
  <si>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</si>
  <si>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</si>
  <si>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</si>
  <si>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</si>
  <si>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</si>
  <si>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</si>
  <si>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</si>
  <si>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</si>
  <si>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</si>
  <si>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</si>
  <si>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</si>
  <si>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</si>
  <si>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</si>
  <si>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</si>
  <si>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</si>
  <si>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</si>
  <si>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</si>
  <si>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</si>
  <si>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</si>
  <si>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</si>
  <si>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</si>
  <si>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</si>
  <si>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</si>
  <si>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</si>
  <si>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</si>
  <si>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</si>
  <si>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</si>
  <si>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</si>
  <si>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</si>
  <si>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</si>
  <si>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</si>
  <si>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</si>
  <si>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</si>
  <si>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</si>
  <si>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</si>
  <si>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</si>
  <si>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</si>
  <si>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</si>
  <si>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</si>
  <si>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</si>
  <si>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</si>
  <si>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</si>
  <si>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</si>
  <si>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</si>
  <si>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</si>
  <si>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</si>
  <si>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</si>
  <si>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</si>
  <si>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</si>
  <si>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</si>
  <si>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</si>
  <si>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</si>
  <si>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</si>
  <si>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</si>
  <si>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</si>
  <si>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</si>
  <si>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</si>
  <si>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</si>
  <si>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</si>
  <si>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</si>
  <si>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</si>
  <si>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</si>
  <si>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</si>
  <si>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</si>
  <si>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</si>
  <si>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</si>
  <si>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</si>
  <si>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</si>
  <si>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</si>
  <si>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</si>
  <si>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</si>
  <si>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</si>
  <si>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</si>
  <si>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</si>
  <si>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</si>
  <si>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</si>
  <si>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</si>
  <si>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</si>
  <si>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</si>
  <si>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</si>
  <si>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</si>
  <si>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</si>
  <si>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</si>
  <si>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</si>
  <si>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</si>
  <si>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</si>
  <si>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</si>
  <si>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</si>
  <si>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</si>
  <si>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</si>
  <si>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</si>
  <si>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</si>
  <si>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</si>
  <si>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</si>
  <si>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</si>
  <si>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</si>
  <si>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</si>
  <si>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</si>
  <si>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</si>
  <si>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</si>
  <si>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</si>
  <si>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</si>
  <si>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</si>
  <si>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</si>
  <si>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</si>
  <si>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</si>
  <si>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</si>
  <si>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</si>
  <si>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</si>
  <si>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</si>
  <si>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</si>
  <si>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</si>
  <si>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</si>
  <si>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</si>
  <si>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</si>
  <si>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</si>
  <si>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</si>
  <si>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</si>
  <si>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</si>
  <si>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</si>
  <si>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</si>
  <si>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</si>
  <si>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</si>
  <si>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</si>
  <si>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</si>
  <si>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</si>
  <si>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</si>
  <si>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</si>
  <si>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</si>
  <si>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</si>
  <si>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</si>
  <si>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</si>
  <si>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</si>
  <si>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</si>
  <si>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</si>
  <si>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</si>
  <si>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</si>
  <si>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</si>
  <si>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</si>
  <si>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</si>
  <si>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</si>
  <si>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</si>
  <si>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</si>
  <si>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</si>
  <si>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</si>
  <si>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</si>
  <si>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</si>
  <si>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</si>
  <si>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</si>
  <si>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</si>
  <si>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</si>
  <si>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</si>
  <si>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</si>
  <si>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</si>
  <si>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</si>
  <si>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</si>
  <si>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</si>
  <si>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</si>
  <si>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</si>
  <si>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</si>
  <si>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</si>
  <si>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</si>
  <si>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</si>
  <si>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</si>
  <si>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</si>
  <si>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</si>
  <si>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</si>
  <si>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</si>
  <si>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</si>
  <si>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</si>
  <si>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</si>
  <si>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</si>
  <si>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</si>
  <si>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</si>
  <si>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</si>
  <si>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</si>
  <si>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</si>
  <si>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</si>
  <si>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</si>
  <si>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</si>
  <si>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</si>
  <si>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</si>
  <si>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</si>
  <si>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</si>
  <si>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</si>
  <si>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</si>
  <si>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</si>
  <si>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</si>
  <si>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</si>
  <si>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</si>
  <si>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</si>
  <si>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</si>
  <si>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</si>
  <si>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</si>
  <si>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</si>
  <si>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</si>
  <si>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</si>
  <si>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</si>
  <si>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</si>
  <si>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</si>
  <si>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</si>
  <si>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</si>
  <si>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</si>
  <si>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</si>
  <si>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</si>
  <si>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</si>
  <si>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</si>
  <si>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</si>
  <si>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</si>
  <si>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</si>
  <si>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</si>
  <si>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</si>
  <si>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</si>
  <si>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</si>
  <si>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</si>
  <si>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</si>
  <si>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</si>
  <si>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</si>
  <si>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</si>
  <si>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</si>
  <si>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</si>
  <si>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</si>
  <si>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</si>
  <si>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</si>
  <si>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</si>
  <si>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</si>
  <si>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</si>
  <si>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</si>
  <si>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</si>
  <si>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</si>
  <si>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</si>
  <si>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</si>
  <si>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</si>
  <si>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</si>
  <si>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</si>
  <si>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</si>
  <si>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</si>
  <si>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</si>
  <si>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</si>
  <si>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</si>
  <si>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</si>
  <si>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</si>
  <si>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</si>
  <si>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</si>
  <si>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</si>
  <si>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</si>
  <si>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</si>
  <si>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</si>
  <si>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</si>
  <si>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</si>
  <si>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</si>
  <si>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</si>
  <si>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</si>
  <si>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</si>
  <si>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</si>
  <si>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</si>
  <si>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</si>
  <si>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</si>
  <si>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</si>
  <si>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</si>
  <si>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</si>
  <si>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</si>
  <si>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</si>
  <si>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</si>
  <si>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</si>
  <si>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</si>
  <si>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</si>
  <si>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</si>
  <si>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</si>
  <si>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</si>
  <si>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</si>
  <si>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</si>
  <si>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</si>
  <si>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</si>
  <si>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</si>
  <si>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</si>
  <si>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</si>
  <si>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</si>
  <si>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</si>
  <si>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</si>
  <si>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</si>
  <si>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</si>
  <si>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</si>
  <si>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</si>
  <si>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</si>
  <si>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</si>
  <si>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</si>
  <si>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</si>
  <si>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</si>
  <si>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</si>
  <si>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</si>
  <si>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</si>
  <si>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</si>
  <si>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</si>
  <si>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</si>
  <si>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</si>
  <si>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</si>
  <si>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</si>
  <si>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</si>
  <si>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</si>
  <si>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</si>
  <si>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</si>
  <si>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</si>
  <si>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</si>
  <si>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</si>
  <si>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</si>
  <si>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</si>
  <si>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</si>
  <si>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</si>
  <si>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</si>
  <si>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</si>
  <si>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</si>
  <si>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</si>
  <si>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</si>
  <si>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</si>
  <si>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</si>
  <si>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</si>
  <si>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</si>
  <si>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</si>
  <si>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</si>
  <si>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</si>
  <si>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</si>
  <si>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</si>
  <si>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</si>
  <si>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</si>
  <si>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</si>
  <si>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</si>
  <si>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</si>
  <si>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</si>
  <si>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</si>
  <si>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</si>
  <si>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</si>
  <si>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</si>
  <si>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</si>
  <si>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</si>
  <si>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</si>
  <si>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</si>
  <si>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</si>
  <si>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</si>
  <si>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</si>
  <si>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</si>
  <si>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</si>
  <si>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</si>
  <si>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</si>
  <si>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</si>
  <si>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</si>
  <si>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</si>
  <si>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</si>
  <si>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</si>
  <si>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</si>
  <si>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</si>
  <si>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</si>
  <si>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</si>
  <si>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</si>
  <si>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</si>
  <si>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</si>
  <si>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</si>
  <si>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</si>
  <si>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</si>
  <si>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</si>
  <si>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</si>
  <si>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</si>
  <si>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</si>
  <si>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</si>
  <si>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</si>
  <si>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</si>
  <si>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</si>
  <si>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</si>
  <si>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</si>
  <si>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</si>
  <si>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</si>
  <si>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</si>
  <si>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</si>
  <si>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</si>
  <si>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</si>
  <si>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</si>
  <si>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</si>
  <si>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</si>
  <si>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</si>
  <si>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</si>
  <si>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</si>
  <si>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</si>
  <si>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</si>
  <si>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</si>
  <si>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</si>
  <si>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</si>
  <si>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</si>
  <si>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</si>
  <si>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</si>
  <si>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</si>
  <si>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</si>
  <si>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</si>
  <si>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</si>
  <si>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</si>
  <si>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</si>
  <si>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</si>
  <si>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</si>
  <si>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</si>
  <si>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</si>
  <si>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</si>
  <si>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</si>
  <si>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</si>
  <si>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</si>
  <si>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</si>
  <si>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</si>
  <si>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</si>
  <si>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</si>
  <si>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</si>
  <si>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</si>
  <si>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</si>
  <si>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</si>
  <si>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</si>
  <si>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</si>
  <si>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</si>
  <si>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</si>
  <si>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</si>
  <si>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</si>
  <si>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</si>
  <si>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</si>
  <si>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</si>
  <si>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</si>
  <si>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</si>
  <si>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</si>
  <si>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</si>
  <si>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</si>
  <si>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</si>
  <si>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</si>
  <si>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</si>
  <si>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</si>
  <si>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</si>
  <si>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</si>
  <si>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</si>
  <si>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</si>
  <si>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</si>
  <si>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</si>
  <si>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</si>
  <si>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</si>
  <si>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</si>
  <si>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</si>
  <si>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</si>
  <si>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</si>
  <si>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</si>
  <si>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</si>
  <si>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</si>
  <si>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</si>
  <si>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</si>
  <si>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</si>
  <si>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</si>
  <si>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</si>
  <si>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</si>
  <si>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</si>
  <si>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</si>
  <si>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</si>
  <si>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</si>
  <si>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</si>
  <si>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</si>
  <si>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</si>
  <si>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</si>
  <si>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</si>
  <si>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</si>
  <si>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</si>
  <si>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</si>
  <si>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</si>
  <si>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</si>
  <si>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</si>
  <si>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</si>
  <si>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</si>
  <si>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</si>
  <si>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</si>
  <si>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</si>
  <si>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</si>
  <si>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</si>
  <si>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</si>
  <si>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</si>
  <si>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</si>
  <si>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</si>
  <si>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</si>
  <si>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</si>
  <si>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</si>
  <si>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</si>
  <si>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</si>
  <si>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</si>
  <si>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</si>
  <si>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</si>
  <si>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</si>
  <si>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</si>
  <si>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</si>
  <si>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</si>
  <si>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</si>
  <si>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</si>
  <si>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</si>
  <si>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</si>
  <si>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</si>
  <si>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</si>
  <si>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</si>
  <si>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</si>
  <si>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</si>
  <si>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</si>
  <si>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</si>
  <si>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</si>
  <si>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</si>
  <si>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</si>
  <si>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</si>
  <si>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</si>
  <si>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</si>
  <si>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</si>
  <si>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</si>
  <si>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</si>
  <si>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</si>
  <si>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</si>
  <si>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</si>
  <si>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</si>
  <si>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</si>
  <si>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</si>
  <si>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</si>
  <si>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</si>
  <si>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</si>
  <si>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</si>
  <si>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</si>
  <si>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</si>
  <si>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</si>
  <si>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</si>
  <si>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</si>
  <si>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</si>
  <si>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</si>
  <si>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</si>
  <si>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</si>
  <si>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</si>
  <si>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</si>
  <si>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</si>
  <si>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</si>
  <si>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</si>
  <si>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</si>
  <si>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</si>
  <si>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</si>
  <si>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</si>
  <si>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</si>
  <si>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</si>
  <si>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</si>
  <si>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</si>
  <si>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</si>
  <si>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</si>
  <si>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</si>
  <si>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</si>
  <si>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</si>
  <si>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</si>
  <si>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</si>
  <si>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</si>
  <si>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</si>
  <si>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</si>
  <si>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</si>
  <si>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</si>
  <si>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</si>
  <si>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</si>
  <si>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</si>
  <si>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</si>
  <si>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</si>
  <si>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</si>
  <si>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</si>
  <si>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</si>
  <si>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</si>
  <si>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</si>
  <si>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</si>
  <si>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</si>
  <si>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</si>
  <si>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</si>
  <si>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</si>
  <si>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</si>
  <si>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</si>
  <si>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</si>
  <si>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</si>
  <si>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</si>
  <si>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</si>
  <si>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</si>
  <si>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</si>
  <si>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</si>
  <si>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</si>
  <si>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</si>
  <si>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</si>
  <si>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</si>
  <si>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</si>
  <si>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</si>
  <si>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</si>
  <si>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</si>
  <si>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</si>
  <si>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</si>
  <si>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</si>
  <si>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</si>
  <si>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</si>
  <si>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</si>
  <si>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</si>
  <si>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</si>
  <si>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</si>
  <si>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</si>
  <si>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</si>
  <si>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</si>
  <si>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</si>
  <si>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</si>
  <si>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</si>
  <si>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</si>
  <si>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</si>
  <si>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</si>
  <si>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</si>
  <si>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</si>
  <si>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</si>
  <si>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</si>
  <si>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</si>
  <si>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</si>
  <si>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</si>
  <si>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</si>
  <si>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</si>
  <si>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</si>
  <si>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</si>
  <si>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</si>
  <si>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</si>
  <si>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</si>
  <si>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</si>
  <si>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</si>
  <si>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</si>
  <si>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</si>
  <si>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</si>
  <si>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</si>
  <si>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</si>
  <si>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</si>
  <si>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</si>
  <si>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</si>
  <si>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</si>
  <si>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</si>
  <si>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</si>
  <si>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</si>
  <si>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</si>
  <si>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</si>
  <si>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</si>
  <si>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</si>
  <si>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</si>
  <si>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</si>
  <si>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</si>
  <si>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</si>
  <si>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</si>
  <si>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</si>
  <si>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</si>
  <si>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</si>
  <si>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</si>
  <si>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</si>
  <si>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</si>
  <si>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</si>
  <si>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</si>
  <si>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</si>
  <si>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</si>
  <si>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</si>
  <si>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</si>
  <si>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</si>
  <si>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</si>
  <si>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</si>
  <si>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</si>
  <si>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</si>
  <si>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</si>
  <si>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</si>
  <si>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</si>
  <si>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</si>
  <si>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</si>
  <si>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</si>
  <si>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</si>
  <si>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</si>
  <si>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</si>
  <si>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</si>
  <si>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</si>
  <si>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</si>
  <si>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</si>
  <si>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</si>
  <si>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</si>
  <si>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</si>
  <si>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</si>
  <si>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</si>
  <si>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</si>
  <si>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</si>
  <si>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</si>
  <si>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</si>
  <si>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</si>
  <si>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</si>
  <si>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</si>
  <si>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</si>
  <si>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</si>
  <si>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</si>
  <si>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</si>
  <si>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</si>
  <si>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</si>
  <si>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</si>
  <si>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</si>
  <si>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</si>
  <si>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</si>
  <si>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</si>
  <si>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</si>
  <si>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</si>
  <si>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</si>
  <si>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</si>
  <si>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</si>
  <si>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</si>
  <si>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</si>
  <si>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</si>
  <si>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</si>
  <si>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</si>
  <si>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</si>
  <si>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</si>
  <si>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</si>
  <si>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</si>
  <si>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</si>
  <si>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</si>
  <si>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</si>
  <si>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</si>
  <si>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</si>
  <si>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</si>
  <si>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</si>
  <si>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</si>
  <si>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</si>
  <si>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</si>
  <si>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</si>
  <si>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</si>
  <si>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</si>
  <si>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</si>
  <si>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</si>
  <si>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</si>
  <si>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</si>
  <si>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</si>
  <si>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</si>
  <si>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</si>
  <si>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</si>
  <si>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</si>
  <si>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</si>
  <si>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</si>
  <si>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</si>
  <si>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</si>
  <si>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</si>
  <si>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</si>
  <si>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</si>
  <si>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</si>
  <si>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</si>
  <si>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</si>
  <si>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</si>
  <si>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</si>
  <si>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</si>
  <si>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</si>
  <si>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</si>
  <si>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</si>
  <si>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</si>
  <si>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</si>
  <si>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</si>
  <si>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</si>
  <si>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</si>
  <si>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</si>
  <si>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</si>
  <si>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</si>
  <si>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</si>
  <si>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</si>
  <si>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</si>
  <si>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</si>
  <si>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</si>
  <si>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</si>
  <si>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</si>
  <si>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</si>
  <si>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</si>
  <si>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</si>
  <si>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</si>
  <si>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</si>
  <si>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</si>
  <si>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</si>
  <si>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</si>
  <si>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</si>
  <si>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</si>
  <si>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</si>
  <si>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</si>
  <si>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</si>
  <si>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</si>
  <si>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</si>
  <si>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</si>
  <si>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</si>
  <si>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</si>
  <si>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</si>
  <si>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</si>
  <si>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</si>
  <si>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</si>
  <si>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</si>
  <si>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</si>
  <si>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</si>
  <si>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</si>
  <si>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</si>
  <si>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</si>
  <si>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</si>
  <si>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</si>
  <si>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</si>
  <si>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</si>
  <si>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</si>
  <si>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</si>
  <si>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</si>
  <si>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</si>
  <si>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</si>
  <si>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</si>
  <si>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</si>
  <si>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</si>
  <si>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</si>
  <si>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</si>
  <si>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</si>
  <si>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</si>
  <si>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</si>
  <si>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</si>
  <si>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</si>
  <si>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</si>
  <si>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</si>
  <si>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</si>
  <si>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</si>
  <si>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</si>
  <si>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</si>
  <si>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</si>
  <si>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</si>
  <si>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</si>
  <si>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</si>
  <si>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</si>
  <si>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</si>
  <si>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</si>
  <si>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</si>
  <si>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</si>
  <si>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</si>
  <si>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</si>
  <si>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</si>
  <si>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</si>
  <si>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</si>
  <si>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</si>
  <si>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</si>
  <si>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</si>
  <si>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</si>
  <si>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</si>
  <si>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</si>
  <si>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</si>
  <si>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</si>
  <si>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</si>
  <si>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</si>
  <si>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</si>
  <si>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</si>
  <si>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</si>
  <si>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</si>
  <si>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</si>
  <si>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</si>
  <si>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</si>
  <si>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</si>
  <si>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</si>
  <si>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</si>
  <si>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</si>
  <si>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</si>
  <si>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</si>
  <si>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</si>
  <si>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</si>
  <si>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</si>
  <si>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</si>
  <si>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</si>
  <si>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</si>
  <si>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</si>
  <si>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</si>
  <si>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</si>
  <si>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</si>
  <si>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</si>
  <si>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</si>
  <si>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</si>
  <si>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</si>
  <si>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</si>
  <si>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</si>
  <si>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</si>
  <si>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</si>
  <si>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</si>
  <si>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</si>
  <si>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</si>
  <si>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</si>
  <si>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</si>
  <si>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</si>
  <si>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</si>
  <si>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</si>
  <si>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</si>
  <si>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</si>
  <si>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</si>
  <si>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</si>
  <si>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</si>
  <si>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</si>
  <si>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</si>
  <si>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</si>
  <si>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</si>
  <si>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</si>
  <si>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</si>
  <si>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</si>
  <si>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</si>
  <si>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</si>
  <si>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</si>
  <si>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</si>
  <si>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</si>
  <si>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</si>
  <si>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</si>
  <si>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</si>
  <si>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</si>
  <si>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</si>
  <si>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</si>
  <si>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</si>
  <si>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</si>
  <si>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</si>
  <si>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</si>
  <si>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</si>
  <si>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</si>
  <si>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</si>
  <si>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</si>
  <si>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</si>
  <si>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</si>
  <si>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</si>
  <si>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</si>
  <si>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</si>
  <si>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</si>
  <si>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</si>
  <si>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</si>
  <si>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</si>
  <si>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</si>
  <si>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</si>
  <si>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</si>
  <si>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</si>
  <si>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</si>
  <si>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</si>
  <si>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</si>
  <si>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</si>
  <si>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</si>
  <si>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</si>
  <si>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</si>
  <si>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</si>
  <si>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</si>
  <si>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</si>
  <si>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</si>
  <si>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</si>
  <si>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</si>
  <si>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</si>
  <si>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</si>
  <si>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</si>
  <si>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</si>
  <si>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</si>
  <si>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</si>
  <si>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</si>
  <si>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</si>
  <si>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</si>
  <si>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</si>
  <si>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</si>
  <si>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</si>
  <si>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</si>
  <si>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</si>
  <si>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</si>
  <si>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</si>
  <si>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</si>
  <si>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</si>
  <si>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</si>
  <si>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</si>
  <si>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</si>
  <si>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</si>
  <si>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</si>
  <si>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</si>
  <si>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</si>
  <si>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</si>
  <si>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</si>
  <si>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</si>
  <si>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</si>
  <si>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</si>
  <si>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</si>
  <si>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</si>
  <si>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</si>
  <si>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</si>
  <si>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</si>
  <si>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</si>
  <si>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</si>
  <si>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</si>
  <si>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</si>
  <si>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</si>
  <si>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</si>
  <si>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</si>
  <si>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</si>
  <si>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</si>
  <si>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</si>
  <si>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</si>
  <si>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</si>
  <si>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</si>
  <si>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</si>
  <si>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</si>
  <si>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</si>
  <si>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</si>
  <si>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</si>
  <si>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</si>
  <si>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</si>
  <si>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</si>
  <si>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</si>
  <si>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</si>
  <si>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</si>
  <si>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</si>
  <si>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</si>
  <si>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</si>
  <si>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</si>
  <si>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</si>
  <si>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</si>
  <si>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</si>
  <si>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</si>
  <si>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</si>
  <si>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</si>
  <si>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</si>
  <si>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</si>
  <si>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</si>
  <si>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</si>
  <si>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</si>
  <si>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</si>
  <si>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</si>
  <si>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</si>
  <si>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</si>
  <si>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</si>
  <si>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</si>
  <si>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</si>
  <si>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</si>
  <si>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</si>
  <si>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</si>
  <si>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</si>
  <si>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</si>
  <si>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</si>
  <si>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</si>
  <si>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</si>
  <si>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</si>
  <si>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</si>
  <si>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</si>
  <si>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</si>
  <si>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</si>
  <si>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</si>
  <si>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</si>
  <si>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</si>
  <si>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</si>
  <si>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</si>
  <si>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</si>
  <si>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</si>
  <si>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</si>
  <si>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</si>
  <si>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</si>
  <si>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</si>
  <si>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</si>
  <si>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</si>
  <si>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</si>
  <si>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</si>
  <si>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</si>
  <si>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</si>
  <si>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</si>
  <si>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</si>
  <si>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</si>
  <si>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</si>
  <si>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</si>
  <si>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</si>
  <si>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</si>
  <si>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</si>
  <si>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</si>
  <si>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</si>
  <si>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</si>
  <si>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</si>
  <si>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</si>
  <si>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</si>
  <si>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</si>
  <si>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</si>
  <si>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</si>
  <si>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</si>
  <si>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</si>
  <si>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</si>
  <si>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</si>
  <si>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</si>
  <si>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</si>
  <si>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</si>
  <si>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</si>
  <si>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</si>
  <si>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</si>
  <si>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</si>
  <si>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</si>
  <si>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</si>
  <si>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</si>
  <si>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</si>
  <si>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</si>
  <si>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</si>
  <si>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</si>
  <si>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</si>
  <si>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</si>
  <si>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</si>
  <si>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</si>
  <si>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</si>
  <si>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</si>
  <si>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</si>
  <si>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</si>
  <si>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</si>
  <si>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</si>
  <si>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</si>
  <si>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</si>
  <si>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</si>
  <si>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</si>
  <si>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</si>
  <si>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</si>
  <si>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</si>
  <si>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</si>
  <si>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</si>
  <si>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</si>
  <si>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</si>
  <si>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</si>
  <si>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</si>
  <si>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</si>
  <si>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</si>
  <si>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</si>
  <si>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</si>
  <si>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</si>
  <si>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</si>
  <si>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</si>
  <si>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</si>
  <si>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</si>
  <si>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</si>
  <si>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</si>
  <si>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</si>
  <si>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</si>
  <si>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</si>
  <si>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</si>
  <si>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</si>
  <si>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</si>
  <si>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</si>
  <si>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</si>
  <si>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</si>
  <si>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</si>
  <si>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</si>
  <si>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</si>
  <si>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</si>
  <si>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</si>
  <si>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</si>
  <si>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</si>
  <si>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</si>
  <si>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</si>
  <si>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</si>
  <si>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</si>
  <si>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</si>
  <si>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</si>
  <si>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</si>
  <si>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</si>
  <si>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</si>
  <si>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</si>
  <si>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</si>
  <si>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</si>
  <si>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</si>
  <si>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</si>
  <si>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</si>
  <si>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</si>
  <si>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</si>
  <si>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</si>
  <si>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</si>
  <si>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</si>
  <si>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</si>
  <si>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</si>
  <si>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</si>
  <si>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</si>
  <si>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</si>
  <si>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</si>
  <si>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</si>
  <si>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</si>
  <si>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</si>
  <si>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</si>
  <si>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</si>
  <si>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</si>
  <si>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</si>
  <si>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</si>
  <si>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</si>
  <si>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</si>
  <si>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</si>
  <si>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</si>
  <si>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</si>
  <si>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</si>
  <si>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</si>
  <si>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</si>
  <si>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</si>
  <si>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</si>
  <si>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</si>
  <si>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</si>
  <si>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</si>
  <si>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</si>
  <si>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</si>
  <si>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</si>
  <si>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</si>
  <si>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</si>
  <si>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</si>
  <si>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</si>
  <si>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</si>
  <si>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</si>
  <si>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</si>
  <si>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</si>
  <si>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</si>
  <si>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</si>
  <si>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</si>
  <si>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</si>
  <si>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</si>
  <si>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</si>
  <si>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</si>
  <si>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</si>
  <si>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</si>
  <si>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</si>
  <si>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</si>
  <si>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</si>
  <si>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</si>
  <si>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</si>
  <si>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</si>
  <si>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</si>
  <si>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</si>
  <si>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</si>
  <si>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</si>
  <si>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</si>
  <si>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</si>
  <si>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</si>
  <si>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</si>
  <si>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</si>
  <si>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</si>
  <si>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</si>
  <si>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</si>
  <si>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</si>
  <si>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</si>
  <si>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</si>
  <si>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</si>
  <si>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</si>
  <si>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</si>
  <si>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</si>
  <si>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</si>
  <si>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</si>
  <si>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</si>
  <si>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</si>
  <si>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</si>
  <si>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</si>
  <si>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</si>
  <si>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</si>
  <si>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</si>
  <si>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</si>
  <si>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</si>
  <si>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</si>
  <si>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</si>
  <si>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</si>
  <si>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</si>
  <si>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</si>
  <si>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</si>
  <si>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</si>
  <si>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</si>
  <si>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</si>
  <si>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</si>
  <si>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</si>
  <si>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</si>
  <si>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</si>
  <si>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</si>
  <si>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</si>
  <si>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</si>
  <si>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</si>
  <si>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</si>
  <si>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</si>
  <si>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</si>
  <si>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</si>
  <si>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</si>
  <si>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</si>
  <si>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</si>
  <si>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</si>
  <si>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</si>
  <si>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</si>
  <si>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</si>
  <si>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</si>
  <si>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</si>
  <si>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</si>
  <si>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</si>
  <si>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</si>
  <si>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</si>
  <si>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</si>
  <si>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</si>
  <si>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</si>
  <si>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</si>
  <si>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</si>
  <si>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</si>
  <si>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</si>
  <si>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</si>
  <si>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</si>
  <si>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</si>
  <si>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</si>
  <si>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</si>
  <si>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</si>
  <si>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</si>
  <si>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</si>
  <si>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</si>
  <si>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</si>
  <si>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</si>
  <si>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</si>
  <si>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</si>
  <si>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</si>
  <si>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</si>
  <si>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</si>
  <si>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</si>
  <si>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</si>
  <si>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</si>
  <si>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</si>
  <si>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</si>
  <si>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</si>
  <si>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</si>
  <si>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</si>
  <si>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</si>
  <si>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</si>
  <si>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</si>
  <si>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</si>
  <si>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</si>
  <si>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</si>
  <si>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</si>
  <si>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</si>
  <si>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</si>
  <si>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</si>
  <si>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</si>
  <si>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</si>
  <si>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</si>
  <si>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</si>
  <si>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</si>
  <si>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</si>
  <si>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</si>
  <si>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</si>
  <si>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</si>
  <si>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</si>
  <si>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</si>
  <si>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</si>
  <si>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</si>
  <si>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</si>
  <si>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</si>
  <si>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</si>
  <si>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</si>
  <si>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</si>
  <si>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</si>
  <si>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</si>
  <si>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</si>
  <si>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</si>
  <si>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</si>
  <si>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</si>
  <si>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</si>
  <si>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</si>
  <si>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</si>
  <si>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</si>
  <si>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</si>
  <si>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</si>
  <si>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</si>
  <si>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</si>
  <si>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</si>
  <si>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</si>
  <si>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</si>
  <si>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</si>
  <si>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</si>
  <si>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</si>
  <si>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</si>
  <si>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</si>
  <si>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</si>
  <si>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</si>
  <si>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</si>
  <si>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</si>
  <si>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</si>
  <si>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</si>
  <si>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</si>
  <si>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</si>
  <si>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</si>
  <si>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</si>
  <si>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</si>
  <si>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</si>
  <si>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</si>
  <si>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</si>
  <si>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</si>
  <si>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</si>
  <si>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</si>
  <si>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</si>
  <si>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</si>
  <si>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</si>
  <si>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</si>
  <si>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</si>
  <si>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</si>
  <si>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</si>
  <si>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</si>
  <si>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</si>
  <si>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</si>
  <si>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</si>
  <si>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</si>
  <si>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</si>
  <si>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</si>
  <si>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</si>
  <si>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</si>
  <si>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</si>
  <si>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</si>
  <si>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</si>
  <si>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</si>
  <si>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</si>
  <si>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</si>
  <si>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</si>
  <si>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</si>
  <si>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</si>
  <si>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</si>
  <si>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</si>
  <si>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</si>
  <si>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</si>
  <si>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</si>
  <si>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</si>
  <si>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</si>
  <si>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</si>
  <si>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</si>
  <si>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</si>
  <si>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</si>
  <si>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</si>
  <si>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</si>
  <si>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</si>
  <si>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</si>
  <si>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</si>
  <si>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</si>
  <si>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</si>
  <si>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</si>
  <si>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</si>
  <si>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</si>
  <si>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</si>
  <si>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</si>
  <si>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</si>
  <si>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</si>
  <si>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</si>
  <si>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</si>
  <si>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</si>
  <si>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</si>
  <si>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</si>
  <si>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</si>
  <si>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</si>
  <si>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</si>
  <si>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</si>
  <si>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</si>
  <si>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</si>
  <si>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</si>
  <si>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</si>
  <si>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</si>
  <si>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</si>
  <si>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</si>
  <si>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</si>
  <si>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</si>
  <si>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</si>
  <si>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</si>
  <si>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</si>
  <si>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</si>
  <si>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</si>
  <si>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</si>
  <si>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</si>
  <si>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</si>
  <si>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</si>
  <si>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</si>
  <si>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</si>
  <si>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</si>
  <si>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</si>
  <si>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</si>
  <si>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</si>
  <si>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</si>
  <si>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</si>
  <si>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</si>
  <si>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</si>
  <si>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</si>
  <si>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</si>
  <si>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</si>
  <si>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</si>
  <si>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</si>
  <si>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</si>
  <si>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</si>
  <si>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</si>
  <si>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</si>
  <si>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</si>
  <si>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</si>
  <si>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</si>
  <si>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</si>
  <si>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</si>
  <si>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</si>
  <si>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</si>
  <si>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</si>
  <si>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</si>
  <si>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</si>
  <si>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</si>
  <si>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</si>
  <si>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</si>
  <si>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</si>
  <si>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</si>
  <si>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</si>
  <si>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</si>
  <si>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</si>
  <si>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</si>
  <si>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</si>
  <si>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</si>
  <si>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</si>
  <si>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</si>
  <si>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</si>
  <si>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</si>
  <si>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</si>
  <si>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</si>
  <si>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</si>
  <si>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</si>
  <si>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</si>
  <si>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</si>
  <si>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</si>
  <si>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</si>
  <si>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</si>
  <si>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</si>
  <si>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</si>
  <si>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</si>
  <si>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</si>
  <si>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</si>
  <si>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</si>
  <si>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</si>
  <si>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</si>
  <si>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</si>
  <si>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</si>
  <si>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</si>
  <si>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</si>
  <si>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</si>
  <si>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</si>
  <si>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</si>
  <si>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</si>
  <si>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</si>
  <si>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</si>
  <si>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</si>
  <si>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</si>
  <si>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</si>
  <si>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</si>
  <si>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</si>
  <si>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</si>
  <si>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</si>
  <si>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</si>
  <si>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</si>
  <si>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</si>
  <si>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</si>
  <si>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</si>
  <si>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</si>
  <si>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</si>
  <si>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</si>
  <si>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</si>
  <si>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</si>
  <si>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</si>
  <si>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</si>
  <si>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</si>
  <si>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</si>
  <si>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</si>
  <si>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</si>
  <si>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</si>
  <si>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</si>
  <si>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</si>
  <si>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</si>
  <si>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</si>
  <si>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</si>
  <si>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</si>
  <si>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</si>
  <si>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</si>
  <si>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</si>
  <si>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</si>
  <si>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</si>
  <si>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</si>
  <si>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</si>
  <si>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</si>
  <si>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</si>
  <si>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</si>
  <si>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</si>
  <si>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</si>
  <si>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</si>
  <si>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</si>
  <si>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</si>
  <si>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</si>
  <si>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</si>
  <si>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</si>
  <si>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</si>
  <si>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</si>
  <si>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</si>
  <si>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</si>
  <si>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</si>
  <si>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</si>
  <si>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</si>
  <si>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</si>
  <si>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</si>
  <si>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</si>
  <si>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</si>
  <si>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</si>
  <si>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</si>
  <si>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</si>
  <si>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</si>
  <si>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</si>
  <si>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</si>
  <si>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</si>
  <si>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</si>
  <si>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</si>
  <si>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</si>
  <si>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</si>
  <si>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</si>
  <si>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</si>
  <si>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</si>
  <si>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</si>
  <si>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</si>
  <si>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</si>
  <si>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</si>
  <si>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</si>
  <si>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</si>
  <si>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</si>
  <si>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</si>
  <si>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</si>
  <si>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</si>
  <si>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</si>
  <si>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</si>
  <si>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</si>
  <si>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</si>
  <si>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</si>
  <si>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</si>
  <si>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</si>
  <si>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</si>
  <si>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</si>
  <si>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</si>
  <si>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</si>
  <si>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</si>
  <si>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</si>
  <si>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</si>
  <si>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</si>
  <si>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</si>
  <si>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</si>
  <si>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</si>
  <si>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</si>
  <si>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</si>
  <si>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</si>
  <si>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</si>
  <si>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</si>
  <si>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</si>
  <si>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</si>
  <si>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</si>
  <si>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</si>
  <si>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</si>
  <si>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</si>
  <si>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</si>
  <si>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</si>
  <si>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</si>
  <si>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</si>
  <si>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</si>
  <si>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</si>
  <si>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</si>
  <si>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</si>
  <si>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</si>
  <si>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</si>
  <si>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</si>
  <si>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</si>
  <si>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</si>
  <si>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</si>
  <si>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</si>
  <si>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</si>
  <si>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</si>
  <si>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</si>
  <si>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</si>
  <si>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</si>
  <si>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</si>
  <si>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</si>
  <si>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</si>
  <si>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</si>
  <si>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</si>
  <si>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</si>
  <si>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</si>
  <si>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</si>
  <si>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</si>
  <si>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</si>
  <si>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</si>
  <si>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</si>
  <si>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</si>
  <si>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</si>
  <si>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</si>
  <si>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</si>
  <si>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</si>
  <si>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</si>
  <si>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</si>
  <si>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</si>
  <si>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</si>
  <si>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</si>
  <si>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</si>
  <si>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</si>
  <si>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</si>
  <si>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</si>
  <si>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</si>
  <si>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</si>
  <si>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</si>
  <si>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</si>
  <si>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</si>
  <si>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</si>
  <si>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</si>
  <si>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</si>
  <si>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</si>
  <si>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</si>
  <si>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</si>
  <si>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</si>
  <si>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</si>
  <si>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</si>
  <si>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</si>
  <si>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</si>
  <si>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</si>
  <si>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</si>
  <si>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</si>
  <si>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</si>
  <si>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</si>
  <si>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</si>
  <si>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</si>
  <si>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</si>
  <si>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</si>
  <si>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</si>
  <si>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</si>
  <si>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</si>
  <si>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</si>
  <si>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</si>
  <si>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</si>
  <si>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</si>
  <si>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</si>
  <si>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</si>
  <si>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</si>
  <si>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</si>
  <si>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</si>
  <si>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</si>
  <si>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</si>
  <si>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</si>
  <si>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</si>
  <si>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</si>
  <si>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</si>
  <si>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</si>
  <si>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</si>
  <si>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</si>
  <si>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</si>
  <si>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</si>
  <si>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</si>
  <si>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</si>
  <si>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</si>
  <si>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</si>
  <si>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</si>
  <si>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</si>
  <si>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</si>
  <si>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</si>
  <si>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</si>
  <si>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</si>
  <si>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</si>
  <si>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</si>
  <si>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</si>
  <si>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</si>
  <si>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</si>
  <si>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</si>
  <si>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</si>
  <si>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</si>
  <si>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</si>
  <si>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</si>
  <si>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</si>
  <si>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</si>
  <si>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</si>
  <si>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</si>
  <si>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</si>
  <si>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</si>
  <si>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</si>
  <si>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</si>
  <si>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</si>
  <si>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</si>
  <si>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</si>
  <si>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</si>
  <si>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</si>
  <si>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</si>
  <si>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</si>
  <si>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</si>
  <si>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</si>
  <si>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</si>
  <si>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</si>
  <si>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</si>
  <si>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</si>
  <si>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</si>
  <si>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</si>
  <si>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</si>
  <si>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</si>
  <si>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</si>
  <si>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</si>
  <si>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</si>
  <si>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</si>
  <si>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</si>
  <si>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</si>
  <si>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</si>
  <si>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</si>
  <si>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</si>
  <si>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</si>
  <si>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</si>
  <si>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</si>
  <si>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</si>
  <si>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</si>
  <si>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</si>
  <si>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</si>
  <si>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</si>
  <si>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</si>
  <si>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</si>
  <si>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</si>
  <si>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</si>
  <si>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</si>
  <si>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</si>
  <si>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</si>
  <si>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</si>
  <si>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</si>
  <si>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</si>
  <si>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</si>
  <si>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</si>
  <si>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</si>
  <si>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</si>
  <si>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</si>
  <si>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</si>
  <si>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</si>
  <si>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</si>
  <si>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</si>
  <si>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</si>
  <si>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</si>
  <si>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</si>
  <si>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</si>
  <si>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</si>
  <si>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</si>
  <si>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</si>
  <si>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</si>
  <si>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</si>
  <si>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</si>
  <si>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</si>
  <si>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</si>
  <si>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</si>
  <si>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</si>
  <si>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</si>
  <si>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</si>
  <si>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</si>
  <si>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</si>
  <si>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</si>
  <si>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</si>
  <si>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</si>
  <si>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</si>
  <si>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</si>
  <si>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</si>
  <si>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</si>
  <si>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</si>
  <si>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</si>
  <si>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</si>
  <si>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</si>
  <si>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</si>
  <si>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</si>
  <si>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</si>
  <si>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</si>
  <si>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</si>
  <si>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</si>
  <si>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</si>
  <si>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</si>
  <si>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</si>
  <si>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</si>
  <si>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</si>
  <si>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</si>
  <si>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</si>
  <si>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</si>
  <si>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</si>
  <si>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</si>
  <si>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</si>
  <si>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</si>
  <si>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</si>
  <si>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</si>
  <si>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</si>
  <si>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</si>
  <si>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</si>
  <si>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</si>
  <si>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</si>
  <si>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</si>
  <si>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</si>
  <si>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</si>
  <si>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</si>
  <si>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</si>
  <si>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</si>
  <si>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</si>
  <si>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</si>
  <si>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</si>
  <si>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</si>
  <si>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</si>
  <si>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</si>
  <si>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</si>
  <si>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</si>
  <si>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</si>
  <si>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</si>
  <si>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</si>
  <si>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</si>
  <si>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</si>
  <si>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</si>
  <si>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</si>
  <si>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</si>
  <si>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</si>
  <si>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</si>
  <si>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</si>
  <si>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</si>
  <si>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</si>
  <si>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</si>
  <si>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</si>
  <si>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</si>
  <si>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</si>
  <si>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</si>
  <si>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</si>
  <si>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</si>
  <si>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</si>
  <si>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</si>
  <si>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</si>
  <si>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</si>
  <si>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</si>
  <si>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</si>
  <si>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</si>
  <si>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</si>
  <si>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</si>
  <si>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</si>
  <si>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</si>
  <si>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</si>
  <si>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</si>
  <si>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</si>
  <si>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</si>
  <si>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</si>
  <si>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</si>
  <si>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</si>
  <si>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</si>
  <si>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</si>
  <si>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</si>
  <si>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</si>
  <si>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</si>
  <si>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</si>
  <si>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</si>
  <si>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</si>
  <si>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</si>
  <si>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</si>
  <si>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</si>
  <si>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</si>
  <si>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</si>
  <si>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</si>
  <si>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</si>
  <si>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</si>
  <si>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</si>
  <si>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</si>
  <si>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</si>
  <si>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</si>
  <si>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</si>
  <si>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</si>
  <si>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</si>
  <si>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</si>
  <si>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</si>
  <si>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</si>
  <si>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</si>
  <si>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</si>
  <si>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</si>
  <si>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</si>
  <si>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</si>
  <si>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</si>
  <si>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</si>
  <si>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</si>
  <si>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</si>
  <si>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</si>
  <si>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</si>
  <si>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</si>
  <si>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</si>
  <si>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</si>
  <si>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</si>
  <si>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</si>
  <si>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</si>
  <si>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</si>
  <si>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</si>
  <si>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</si>
  <si>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</si>
  <si>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</si>
  <si>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</si>
  <si>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</si>
  <si>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</si>
  <si>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</si>
  <si>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</si>
  <si>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</si>
  <si>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</si>
  <si>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</si>
  <si>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</si>
  <si>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</si>
  <si>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</si>
  <si>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</si>
  <si>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</si>
  <si>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</si>
  <si>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</si>
  <si>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</si>
  <si>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</si>
  <si>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</si>
  <si>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</si>
  <si>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</si>
  <si>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</si>
  <si>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</si>
  <si>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</si>
  <si>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</si>
  <si>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</si>
  <si>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</si>
  <si>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</si>
  <si>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</si>
  <si>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</si>
  <si>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</si>
  <si>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</si>
  <si>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</si>
  <si>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</si>
  <si>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</si>
  <si>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</si>
  <si>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</si>
  <si>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</si>
  <si>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</si>
  <si>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</si>
  <si>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</si>
  <si>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</si>
  <si>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</si>
  <si>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</si>
  <si>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</si>
  <si>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</si>
  <si>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</si>
  <si>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</si>
  <si>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</si>
  <si>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</si>
  <si>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</si>
  <si>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</si>
  <si>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</si>
  <si>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</si>
  <si>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</si>
  <si>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</si>
  <si>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</si>
  <si>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</si>
  <si>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</si>
  <si>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</si>
  <si>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</si>
  <si>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</si>
  <si>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</si>
  <si>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</si>
  <si>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</si>
  <si>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</si>
  <si>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</si>
  <si>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</si>
  <si>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</si>
  <si>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</si>
  <si>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</si>
  <si>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</si>
  <si>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</si>
  <si>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</si>
  <si>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</si>
  <si>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</si>
  <si>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</si>
  <si>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</si>
  <si>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</si>
  <si>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</si>
  <si>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</si>
  <si>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</si>
  <si>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</si>
  <si>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</si>
  <si>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</si>
  <si>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</si>
  <si>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</si>
  <si>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</si>
  <si>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</si>
  <si>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</si>
  <si>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</si>
  <si>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</si>
  <si>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</si>
  <si>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</si>
  <si>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</si>
  <si>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</si>
  <si>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</si>
  <si>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</si>
  <si>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</si>
  <si>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</si>
  <si>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</si>
  <si>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</si>
  <si>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</si>
  <si>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</si>
  <si>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</si>
  <si>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</si>
  <si>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</si>
  <si>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</si>
  <si>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</si>
  <si>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</si>
  <si>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</si>
  <si>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</si>
  <si>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</si>
  <si>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</si>
  <si>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</si>
  <si>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</si>
  <si>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</si>
  <si>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</si>
  <si>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</si>
  <si>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</si>
  <si>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</si>
  <si>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</si>
  <si>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</si>
  <si>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</si>
  <si>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</si>
  <si>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</si>
  <si>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</si>
  <si>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</si>
  <si>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</si>
  <si>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</si>
  <si>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</si>
  <si>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</si>
  <si>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</si>
  <si>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</si>
  <si>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</si>
  <si>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</si>
  <si>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</si>
  <si>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</si>
  <si>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</si>
  <si>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</si>
  <si>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</si>
  <si>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</si>
  <si>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</si>
  <si>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</si>
  <si>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</si>
  <si>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</si>
  <si>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</si>
  <si>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</si>
  <si>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</si>
  <si>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</si>
  <si>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</si>
  <si>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</si>
  <si>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</si>
  <si>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</si>
  <si>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</si>
  <si>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</si>
  <si>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</si>
  <si>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</si>
  <si>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</si>
  <si>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</si>
  <si>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</si>
  <si>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</si>
  <si>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</si>
  <si>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</si>
  <si>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</si>
  <si>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</si>
  <si>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</si>
  <si>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</si>
  <si>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</si>
  <si>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</si>
  <si>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</si>
  <si>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</si>
  <si>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</si>
  <si>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</si>
  <si>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</si>
  <si>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</si>
  <si>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</si>
  <si>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</si>
  <si>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</si>
  <si>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</si>
  <si>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</si>
  <si>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</si>
  <si>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</si>
  <si>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</si>
  <si>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</si>
  <si>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</si>
  <si>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</si>
  <si>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</si>
  <si>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</si>
  <si>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</si>
  <si>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</si>
  <si>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</si>
  <si>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</si>
  <si>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</si>
  <si>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</si>
  <si>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</si>
  <si>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</si>
  <si>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</si>
  <si>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</si>
  <si>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</si>
  <si>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</si>
  <si>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</si>
  <si>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</si>
  <si>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</si>
  <si>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</si>
  <si>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</si>
  <si>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</si>
  <si>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</si>
  <si>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</si>
  <si>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</si>
  <si>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</si>
  <si>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</si>
  <si>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</si>
  <si>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</si>
  <si>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</si>
  <si>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</si>
  <si>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</si>
  <si>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</si>
  <si>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</si>
  <si>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</si>
  <si>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</si>
  <si>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</si>
  <si>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</si>
  <si>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</si>
  <si>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</si>
  <si>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</si>
  <si>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</si>
  <si>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</si>
  <si>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</si>
  <si>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</si>
  <si>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</si>
  <si>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</si>
  <si>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</si>
  <si>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</si>
  <si>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</si>
  <si>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</si>
  <si>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</si>
  <si>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</si>
  <si>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</si>
  <si>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</si>
  <si>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</si>
  <si>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</si>
  <si>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</si>
  <si>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</si>
  <si>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</si>
  <si>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</si>
  <si>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</si>
  <si>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</si>
  <si>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</si>
  <si>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</si>
  <si>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</si>
  <si>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</si>
  <si>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</si>
  <si>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</si>
  <si>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</si>
  <si>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</si>
  <si>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</si>
  <si>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</si>
  <si>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</si>
  <si>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</si>
  <si>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</si>
  <si>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</si>
  <si>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</si>
  <si>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</si>
  <si>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</si>
  <si>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</si>
  <si>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</si>
  <si>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</si>
  <si>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</si>
  <si>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</si>
  <si>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</si>
  <si>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</si>
  <si>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</si>
  <si>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</si>
  <si>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</si>
  <si>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</si>
  <si>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</si>
  <si>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</si>
  <si>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</si>
  <si>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</si>
  <si>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</si>
  <si>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</si>
  <si>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</si>
  <si>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</si>
  <si>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</si>
  <si>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</si>
  <si>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</si>
  <si>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</si>
  <si>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</si>
  <si>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</si>
  <si>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</si>
  <si>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</si>
  <si>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</si>
  <si>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</si>
  <si>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</si>
  <si>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</si>
  <si>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</si>
  <si>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</si>
  <si>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</si>
  <si>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</si>
  <si>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</si>
  <si>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</si>
  <si>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</si>
  <si>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</si>
  <si>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</si>
  <si>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</si>
  <si>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</si>
  <si>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</si>
  <si>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</si>
  <si>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</si>
  <si>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</si>
  <si>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</si>
  <si>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</si>
  <si>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</si>
  <si>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</si>
  <si>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</si>
  <si>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</si>
  <si>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</si>
  <si>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</si>
  <si>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</si>
  <si>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</si>
  <si>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</si>
  <si>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</si>
  <si>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</si>
  <si>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</si>
  <si>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</si>
  <si>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</si>
  <si>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</si>
  <si>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</si>
  <si>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</si>
  <si>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</si>
  <si>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</si>
  <si>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</si>
  <si>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</si>
  <si>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</si>
  <si>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</si>
  <si>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</si>
  <si>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</si>
  <si>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</si>
  <si>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</si>
  <si>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</si>
  <si>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</si>
  <si>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</si>
  <si>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</si>
  <si>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</si>
  <si>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</si>
  <si>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</si>
  <si>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</si>
  <si>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</si>
  <si>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</si>
  <si>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</si>
  <si>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</si>
  <si>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</si>
  <si>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</si>
  <si>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</si>
  <si>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</si>
  <si>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</si>
  <si>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</si>
  <si>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</si>
  <si>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</si>
  <si>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</si>
  <si>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</si>
  <si>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</si>
  <si>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</si>
  <si>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</si>
  <si>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</si>
  <si>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</si>
  <si>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</si>
  <si>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</si>
  <si>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</si>
  <si>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</si>
  <si>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</si>
  <si>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</si>
  <si>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</si>
  <si>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</si>
  <si>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</si>
  <si>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</si>
  <si>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</si>
  <si>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</si>
  <si>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</si>
  <si>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</si>
  <si>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</si>
  <si>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</si>
  <si>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</si>
  <si>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</si>
  <si>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</si>
  <si>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</si>
  <si>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</si>
  <si>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</si>
  <si>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</si>
  <si>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</si>
  <si>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</si>
  <si>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</si>
  <si>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</si>
  <si>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</si>
  <si>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</si>
  <si>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</si>
  <si>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</si>
  <si>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</si>
  <si>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</si>
  <si>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</si>
  <si>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</si>
  <si>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</si>
  <si>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</si>
  <si>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</si>
  <si>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</si>
  <si>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</si>
  <si>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</si>
  <si>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</si>
  <si>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</si>
  <si>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</si>
  <si>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</si>
  <si>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</si>
  <si>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</si>
  <si>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</si>
  <si>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</si>
  <si>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</si>
  <si>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</si>
  <si>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</si>
  <si>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</si>
  <si>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</si>
  <si>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</si>
  <si>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</si>
  <si>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</si>
  <si>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</si>
  <si>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</si>
  <si>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</si>
  <si>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</si>
  <si>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</si>
  <si>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</si>
  <si>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</si>
  <si>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</si>
  <si>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</si>
  <si>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</si>
  <si>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</si>
  <si>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</si>
  <si>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</si>
  <si>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</si>
  <si>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</si>
  <si>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</si>
  <si>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</si>
  <si>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</si>
  <si>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</si>
  <si>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</si>
  <si>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</si>
  <si>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</si>
  <si>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</si>
  <si>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</si>
  <si>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</si>
  <si>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</si>
  <si>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</si>
  <si>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</si>
  <si>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</si>
  <si>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</si>
  <si>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</si>
  <si>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</si>
  <si>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</si>
  <si>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</si>
  <si>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</si>
  <si>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</si>
  <si>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</si>
  <si>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</si>
  <si>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</si>
  <si>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</si>
  <si>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</si>
  <si>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</si>
  <si>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</si>
  <si>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</si>
  <si>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</si>
  <si>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</si>
  <si>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</si>
  <si>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</si>
  <si>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</si>
  <si>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</si>
  <si>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</si>
  <si>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</si>
  <si>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</si>
  <si>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</si>
  <si>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</si>
  <si>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</si>
  <si>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</si>
  <si>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</si>
  <si>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</si>
  <si>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</si>
  <si>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</si>
  <si>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</si>
  <si>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</si>
  <si>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</si>
  <si>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</si>
  <si>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</si>
  <si>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</si>
  <si>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</si>
  <si>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</si>
  <si>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</si>
  <si>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</si>
  <si>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</si>
  <si>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</si>
  <si>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</si>
  <si>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</si>
  <si>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</si>
  <si>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</si>
  <si>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</si>
  <si>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</si>
  <si>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</si>
  <si>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</si>
  <si>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</si>
  <si>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</si>
  <si>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</si>
  <si>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</si>
  <si>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</si>
  <si>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</si>
  <si>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</si>
  <si>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</si>
  <si>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</si>
  <si>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</si>
  <si>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</si>
  <si>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</si>
  <si>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</si>
  <si>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</si>
  <si>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</si>
  <si>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</si>
  <si>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</si>
  <si>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</si>
  <si>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</si>
  <si>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</si>
  <si>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</si>
  <si>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</si>
  <si>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</si>
  <si>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</si>
  <si>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</si>
  <si>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</si>
  <si>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</si>
  <si>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</si>
  <si>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</si>
  <si>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</si>
  <si>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</si>
  <si>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</si>
  <si>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</si>
  <si>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</si>
  <si>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</si>
  <si>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</si>
  <si>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</si>
  <si>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</si>
  <si>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</si>
  <si>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</si>
  <si>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</si>
  <si>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</si>
  <si>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</si>
  <si>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</si>
  <si>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</si>
  <si>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</si>
  <si>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</si>
  <si>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</si>
  <si>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</si>
  <si>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</si>
  <si>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</si>
  <si>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</si>
  <si>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</si>
  <si>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</si>
  <si>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</si>
  <si>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</si>
  <si>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</si>
  <si>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</si>
  <si>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</si>
  <si>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</si>
  <si>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</si>
  <si>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</si>
  <si>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</si>
  <si>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</si>
  <si>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</si>
  <si>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</si>
  <si>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</si>
  <si>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</si>
  <si>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</si>
  <si>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</si>
  <si>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</si>
  <si>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</si>
  <si>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</si>
  <si>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</si>
  <si>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</si>
  <si>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</si>
  <si>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</si>
  <si>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</si>
  <si>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</si>
  <si>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</si>
  <si>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</si>
  <si>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</si>
  <si>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</si>
  <si>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</si>
  <si>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</si>
  <si>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</si>
  <si>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</si>
  <si>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</si>
  <si>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</si>
  <si>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</si>
  <si>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</si>
  <si>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</si>
  <si>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</si>
  <si>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</si>
  <si>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</si>
  <si>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</si>
  <si>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</si>
  <si>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</si>
  <si>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</si>
  <si>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</si>
  <si>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</si>
  <si>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</si>
  <si>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</si>
  <si>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</si>
  <si>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</si>
  <si>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</si>
  <si>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</si>
  <si>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</si>
  <si>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</si>
  <si>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</si>
  <si>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</si>
  <si>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</si>
  <si>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</si>
  <si>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</si>
  <si>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</si>
  <si>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</si>
  <si>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</si>
  <si>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</si>
  <si>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</si>
  <si>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</si>
  <si>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</si>
  <si>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</si>
  <si>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</si>
  <si>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</si>
  <si>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</si>
  <si>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</si>
  <si>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</si>
  <si>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</si>
  <si>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</si>
  <si>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</si>
  <si>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</si>
  <si>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</si>
  <si>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</si>
  <si>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</si>
  <si>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</si>
  <si>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</si>
  <si>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</si>
  <si>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</si>
  <si>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</si>
  <si>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</si>
  <si>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</si>
  <si>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</si>
  <si>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</si>
  <si>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</si>
  <si>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</si>
  <si>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</si>
  <si>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</si>
  <si>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</si>
  <si>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</si>
  <si>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</si>
  <si>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</si>
  <si>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</si>
  <si>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</si>
  <si>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</si>
  <si>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</si>
  <si>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</si>
  <si>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</si>
  <si>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</si>
  <si>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</si>
  <si>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</si>
  <si>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</si>
  <si>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</si>
  <si>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</si>
  <si>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</si>
  <si>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</si>
  <si>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</si>
  <si>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</si>
  <si>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</si>
  <si>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</si>
  <si>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</si>
  <si>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</si>
  <si>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</si>
  <si>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</si>
  <si>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</si>
  <si>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</si>
  <si>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</si>
  <si>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</si>
  <si>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</si>
  <si>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</si>
  <si>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</si>
  <si>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</si>
  <si>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</si>
  <si>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</si>
  <si>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</si>
  <si>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</si>
  <si>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</si>
  <si>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</si>
  <si>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</si>
  <si>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</si>
  <si>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</si>
  <si>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</si>
  <si>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</si>
  <si>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</si>
  <si>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</si>
  <si>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</si>
  <si>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</si>
  <si>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</si>
  <si>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</si>
  <si>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</si>
  <si>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</si>
  <si>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</si>
  <si>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</si>
  <si>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</si>
  <si>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</si>
  <si>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</si>
  <si>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</si>
  <si>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</si>
  <si>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</si>
  <si>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</si>
  <si>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</si>
  <si>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</si>
  <si>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</si>
  <si>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</si>
  <si>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</si>
  <si>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</si>
  <si>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</si>
  <si>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</si>
  <si>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</si>
  <si>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</si>
  <si>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</si>
  <si>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</si>
  <si>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</si>
  <si>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</si>
  <si>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</si>
  <si>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</si>
  <si>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</si>
  <si>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</si>
  <si>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</si>
  <si>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</si>
  <si>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</si>
  <si>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</si>
  <si>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</si>
  <si>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</si>
  <si>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</si>
  <si>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</si>
  <si>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</si>
  <si>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</si>
  <si>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</si>
  <si>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</si>
  <si>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</si>
  <si>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</si>
  <si>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</si>
  <si>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</si>
  <si>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</si>
  <si>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</si>
  <si>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</si>
  <si>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</si>
  <si>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</si>
  <si>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</si>
  <si>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</si>
  <si>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</si>
  <si>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</si>
  <si>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</si>
  <si>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</si>
  <si>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</si>
  <si>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</si>
  <si>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</si>
  <si>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</si>
  <si>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</si>
  <si>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</si>
  <si>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</si>
  <si>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</si>
  <si>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</si>
  <si>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</si>
  <si>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</si>
  <si>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</si>
  <si>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</si>
  <si>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</si>
  <si>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</si>
  <si>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</si>
  <si>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</si>
  <si>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</si>
  <si>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</si>
  <si>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</si>
  <si>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</si>
  <si>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</si>
  <si>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</si>
  <si>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</si>
  <si>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</si>
  <si>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</si>
  <si>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</si>
  <si>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</si>
  <si>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</si>
  <si>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</si>
  <si>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</si>
  <si>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</si>
  <si>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</si>
  <si>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</si>
  <si>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</si>
  <si>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</si>
  <si>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</si>
  <si>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</si>
  <si>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</si>
  <si>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</si>
  <si>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</si>
  <si>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</si>
  <si>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</si>
  <si>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</si>
  <si>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</si>
  <si>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</si>
  <si>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</si>
  <si>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</si>
  <si>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</si>
  <si>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</si>
  <si>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</si>
  <si>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</si>
  <si>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</si>
  <si>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</si>
  <si>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</si>
  <si>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</si>
  <si>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</si>
  <si>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</si>
  <si>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</si>
  <si>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</si>
  <si>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</si>
  <si>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</si>
  <si>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</si>
  <si>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</si>
  <si>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</si>
  <si>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</si>
  <si>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</si>
  <si>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</si>
  <si>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</si>
  <si>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</si>
  <si>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</si>
  <si>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</si>
  <si>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</si>
  <si>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</si>
  <si>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</si>
  <si>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</si>
  <si>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</si>
  <si>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</si>
  <si>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</si>
  <si>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</si>
  <si>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</si>
  <si>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</si>
  <si>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</si>
  <si>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</si>
  <si>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</si>
  <si>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</si>
  <si>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</si>
  <si>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</si>
  <si>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</si>
  <si>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</si>
  <si>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</si>
  <si>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</si>
  <si>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</si>
  <si>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</si>
  <si>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</si>
  <si>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</si>
  <si>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</si>
  <si>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</si>
  <si>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</si>
  <si>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</si>
  <si>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</si>
  <si>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</si>
  <si>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</si>
  <si>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</si>
  <si>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</si>
  <si>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</si>
  <si>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</si>
  <si>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</si>
  <si>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</si>
  <si>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</si>
  <si>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</si>
  <si>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</si>
  <si>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</si>
  <si>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</si>
  <si>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</si>
  <si>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</si>
  <si>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</si>
  <si>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</si>
  <si>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</si>
  <si>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</si>
  <si>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</si>
  <si>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</si>
  <si>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</si>
  <si>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</si>
  <si>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</si>
  <si>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</si>
  <si>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</si>
  <si>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</si>
  <si>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</si>
  <si>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</si>
  <si>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</si>
  <si>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</si>
  <si>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</si>
  <si>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</si>
  <si>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</si>
  <si>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</si>
  <si>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</si>
  <si>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</si>
  <si>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</si>
  <si>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</si>
  <si>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</si>
  <si>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</si>
  <si>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</si>
  <si>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</si>
  <si>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</si>
  <si>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</si>
  <si>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</si>
  <si>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</si>
  <si>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</si>
  <si>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</si>
  <si>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</si>
  <si>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</si>
  <si>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</si>
  <si>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</si>
  <si>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</si>
  <si>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</si>
  <si>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</si>
  <si>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</si>
  <si>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</si>
  <si>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</si>
  <si>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</si>
  <si>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</si>
  <si>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</si>
  <si>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</si>
  <si>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</si>
  <si>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</si>
  <si>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</si>
  <si>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</si>
  <si>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</si>
  <si>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</si>
  <si>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</si>
  <si>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</si>
  <si>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</si>
  <si>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</si>
  <si>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</si>
  <si>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</si>
  <si>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</si>
  <si>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</si>
  <si>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</si>
  <si>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</si>
  <si>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</si>
  <si>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</si>
  <si>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</si>
  <si>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</si>
  <si>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</si>
  <si>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</si>
  <si>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</si>
  <si>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</si>
  <si>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</si>
  <si>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</si>
  <si>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</si>
  <si>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</si>
  <si>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</si>
  <si>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</si>
  <si>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</si>
  <si>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</si>
  <si>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</si>
  <si>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</si>
  <si>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</si>
  <si>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</si>
  <si>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</si>
  <si>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</si>
  <si>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</si>
  <si>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</si>
  <si>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</si>
  <si>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</si>
  <si>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</si>
  <si>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</si>
  <si>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</si>
  <si>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</si>
  <si>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</si>
  <si>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</si>
  <si>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</si>
  <si>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</si>
  <si>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</si>
  <si>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</si>
  <si>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</si>
  <si>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</si>
  <si>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</si>
  <si>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</si>
  <si>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</si>
  <si>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</si>
  <si>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</si>
  <si>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</si>
  <si>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</si>
  <si>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</si>
  <si>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</si>
  <si>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</si>
  <si>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</si>
  <si>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</si>
  <si>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</si>
  <si>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</si>
  <si>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</si>
  <si>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</si>
  <si>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</si>
  <si>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</si>
  <si>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</si>
  <si>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</si>
  <si>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</si>
  <si>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</si>
  <si>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</si>
  <si>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</si>
  <si>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</si>
  <si>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</si>
  <si>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</si>
  <si>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</si>
  <si>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</si>
  <si>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</si>
  <si>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</si>
  <si>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</si>
  <si>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</si>
  <si>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</si>
  <si>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</si>
  <si>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</si>
  <si>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</si>
  <si>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</si>
  <si>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</si>
  <si>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</si>
  <si>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</si>
  <si>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</si>
  <si>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</si>
  <si>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</si>
  <si>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</si>
  <si>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</si>
  <si>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</si>
  <si>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</si>
  <si>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</si>
  <si>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</si>
  <si>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</si>
  <si>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</si>
  <si>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</si>
  <si>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</si>
  <si>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</si>
  <si>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</si>
  <si>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</si>
  <si>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</si>
  <si>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</si>
  <si>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</si>
  <si>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</si>
  <si>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</si>
  <si>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</si>
  <si>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</si>
  <si>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</si>
  <si>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</si>
  <si>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</si>
  <si>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</si>
  <si>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</si>
  <si>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</si>
  <si>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</si>
  <si>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</si>
  <si>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</si>
  <si>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</si>
  <si>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</si>
  <si>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</si>
  <si>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</si>
  <si>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</si>
  <si>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</si>
  <si>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</si>
  <si>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</si>
  <si>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</si>
  <si>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</si>
  <si>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</si>
  <si>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</si>
  <si>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</si>
  <si>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</si>
  <si>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</si>
  <si>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</si>
  <si>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</si>
  <si>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</si>
  <si>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</si>
  <si>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</si>
  <si>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</si>
  <si>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</si>
  <si>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</si>
  <si>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</si>
  <si>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</si>
  <si>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</si>
  <si>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</si>
  <si>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</si>
  <si>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</si>
  <si>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</si>
  <si>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</si>
  <si>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</si>
  <si>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</si>
  <si>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</si>
  <si>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</si>
  <si>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</si>
  <si>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</si>
  <si>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</si>
  <si>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</si>
  <si>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</si>
  <si>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</si>
  <si>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</si>
  <si>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</si>
  <si>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</si>
  <si>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</si>
  <si>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</si>
  <si>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</si>
  <si>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</si>
  <si>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</si>
  <si>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</si>
  <si>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</si>
  <si>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</si>
  <si>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</si>
  <si>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</si>
  <si>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</si>
  <si>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</si>
  <si>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</si>
  <si>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</si>
  <si>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</si>
  <si>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</si>
  <si>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</si>
  <si>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</si>
  <si>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</si>
  <si>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</si>
  <si>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</si>
  <si>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</si>
  <si>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</si>
  <si>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</si>
  <si>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</si>
  <si>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</si>
  <si>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</si>
  <si>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</si>
  <si>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</si>
  <si>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</si>
  <si>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</si>
  <si>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</si>
  <si>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</si>
  <si>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</si>
  <si>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</si>
  <si>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</si>
  <si>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</si>
  <si>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</si>
  <si>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</si>
  <si>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</si>
  <si>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</si>
  <si>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</si>
  <si>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</si>
  <si>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</si>
  <si>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</si>
  <si>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</si>
  <si>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</si>
  <si>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</si>
  <si>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</si>
  <si>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</si>
  <si>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</si>
  <si>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</si>
  <si>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</si>
  <si>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</si>
  <si>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</si>
  <si>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</si>
  <si>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</si>
  <si>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</si>
  <si>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</si>
  <si>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</si>
  <si>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</si>
  <si>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</si>
  <si>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</si>
  <si>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</si>
  <si>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</si>
  <si>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</si>
  <si>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</si>
  <si>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</si>
  <si>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</si>
  <si>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</si>
  <si>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</si>
  <si>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</si>
  <si>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</si>
  <si>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</si>
  <si>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</si>
  <si>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</si>
  <si>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</si>
  <si>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</si>
  <si>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</si>
  <si>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</si>
  <si>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</si>
  <si>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</si>
  <si>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</si>
  <si>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</si>
  <si>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</si>
  <si>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</si>
  <si>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</si>
  <si>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</si>
  <si>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</si>
  <si>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</si>
  <si>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</si>
  <si>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</si>
  <si>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</si>
  <si>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</si>
  <si>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</si>
  <si>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</si>
  <si>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</si>
  <si>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</si>
  <si>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</si>
  <si>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</si>
  <si>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</si>
  <si>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</si>
  <si>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</si>
  <si>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</si>
  <si>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</si>
  <si>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</si>
  <si>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</si>
  <si>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</si>
  <si>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</si>
  <si>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</si>
  <si>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</si>
  <si>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</si>
  <si>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</si>
  <si>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</si>
  <si>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</si>
  <si>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</si>
  <si>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</si>
  <si>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</si>
  <si>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</si>
  <si>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</si>
  <si>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</si>
  <si>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</si>
  <si>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</si>
  <si>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</si>
  <si>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</si>
  <si>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</si>
  <si>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</si>
  <si>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</si>
  <si>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</si>
  <si>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</si>
  <si>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</si>
  <si>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</si>
  <si>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</si>
  <si>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</si>
  <si>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</si>
  <si>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</si>
  <si>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</si>
  <si>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</si>
  <si>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</si>
  <si>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</si>
  <si>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</si>
  <si>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</si>
  <si>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</si>
  <si>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</si>
  <si>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</si>
  <si>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</si>
  <si>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</si>
  <si>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</si>
  <si>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</si>
  <si>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</si>
  <si>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</si>
  <si>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</si>
  <si>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</si>
  <si>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</si>
  <si>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</si>
  <si>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</si>
  <si>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</si>
  <si>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</si>
  <si>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</si>
  <si>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</si>
  <si>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</si>
  <si>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</si>
  <si>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</si>
  <si>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</si>
  <si>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</si>
  <si>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</si>
  <si>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</si>
  <si>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</si>
  <si>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</si>
  <si>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</si>
  <si>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</si>
  <si>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</si>
  <si>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</si>
  <si>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</si>
  <si>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</si>
  <si>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</si>
  <si>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</si>
  <si>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</si>
  <si>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</si>
  <si>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</si>
  <si>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</si>
  <si>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</si>
  <si>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</si>
  <si>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</si>
  <si>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</si>
  <si>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</si>
  <si>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</si>
  <si>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</si>
  <si>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</si>
  <si>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</si>
  <si>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</si>
  <si>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</si>
  <si>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</si>
  <si>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</si>
  <si>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</si>
  <si>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</si>
  <si>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</si>
  <si>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</si>
  <si>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</si>
  <si>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</si>
  <si>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</si>
  <si>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</si>
  <si>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</si>
  <si>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</si>
  <si>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</si>
  <si>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</si>
  <si>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</si>
  <si>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</si>
  <si>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</si>
  <si>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</si>
  <si>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</si>
  <si>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</si>
  <si>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</si>
  <si>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</si>
  <si>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</si>
  <si>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</si>
  <si>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</si>
  <si>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</si>
  <si>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</si>
  <si>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</si>
  <si>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</si>
  <si>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</si>
  <si>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</si>
  <si>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</si>
  <si>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</si>
  <si>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</si>
  <si>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</si>
  <si>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</si>
  <si>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</si>
  <si>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</si>
  <si>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</si>
  <si>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</si>
  <si>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</si>
  <si>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</si>
  <si>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</si>
  <si>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</si>
  <si>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</si>
  <si>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</si>
  <si>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</si>
  <si>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</si>
  <si>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</si>
  <si>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</si>
  <si>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</si>
  <si>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</si>
  <si>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</si>
  <si>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</si>
  <si>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</si>
  <si>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</si>
  <si>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</si>
  <si>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</si>
  <si>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</si>
  <si>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</si>
  <si>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</si>
  <si>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</si>
  <si>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</si>
  <si>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</si>
  <si>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</si>
  <si>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</si>
  <si>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</si>
  <si>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</si>
  <si>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</si>
  <si>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</si>
  <si>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</si>
  <si>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</si>
  <si>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</si>
  <si>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</si>
  <si>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</si>
  <si>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</si>
  <si>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</si>
  <si>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</si>
  <si>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</si>
  <si>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</si>
  <si>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</si>
  <si>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</si>
  <si>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</si>
  <si>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</si>
  <si>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</si>
  <si>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</si>
  <si>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</si>
  <si>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</si>
  <si>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</si>
  <si>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</si>
  <si>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</si>
  <si>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</si>
  <si>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</si>
  <si>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</si>
  <si>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</si>
  <si>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</si>
  <si>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</si>
  <si>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</si>
  <si>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</si>
  <si>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</si>
  <si>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</si>
  <si>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</si>
  <si>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</si>
  <si>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</si>
  <si>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</si>
  <si>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</si>
  <si>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</si>
  <si>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</si>
  <si>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</si>
  <si>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</si>
  <si>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</si>
  <si>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</si>
  <si>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</si>
  <si>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</si>
  <si>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</si>
  <si>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</si>
  <si>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</si>
  <si>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</si>
  <si>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</si>
  <si>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</si>
  <si>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</si>
  <si>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</si>
  <si>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</si>
  <si>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</si>
  <si>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</si>
  <si>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</si>
  <si>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</si>
  <si>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</si>
  <si>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</si>
  <si>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</si>
  <si>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</si>
  <si>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</si>
  <si>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</si>
  <si>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</si>
  <si>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</si>
  <si>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</si>
  <si>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</si>
  <si>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</si>
  <si>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</si>
  <si>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</si>
  <si>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PCM-20251102-00001111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</si>
</sst>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300.59355960648099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45963.541985532407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45963.541985532407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45963.541985532407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45963.541985532407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45963.541985532407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45963.541985532407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45963.541985532407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45963.541985532407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45963.541985532407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45963.541985532407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45963.541985532407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45963.541985532407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45963.541985532407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45963.541985532407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45963.541985532407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45963.541985532407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45963.541985532407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45963.541985532407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45963.541985532407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45963.541985532407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45963.541985532407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45963.541985532407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45963.541985532407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45963.541985532407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45963.541985532407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45963.541985532407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45963.541985532407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45963.541985532407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45963.541985532407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45963.541985532407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45963.541985532407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45963.541985532407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45963.541985532407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45963.541985532407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45963.541985532407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45963.541985532407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45963.541985532407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45963.541985532407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45963.541985532407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45963.541985532407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45963.541985532407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45963.541985532407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45963.541985532407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45963.541985532407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45963.541985532407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45963.541985532407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45963.541985532407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45963.541985532407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45963.541985532407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45963.541985532407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45963.541985532407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45963.541985532407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45963.541985532407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45963.541985532407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45963.541985532407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45963.541985532407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45963.541985532407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45963.541985532407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45963.541985532407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45963.541985532407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45963.541985532407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45963.541985532407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45963.541985532407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45963.541985532407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45963.541985532407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45963.541985532407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45963.541985532407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45963.541985532407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45963.541985532407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45963.541985532407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45963.541985532407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45963.541985532407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45963.541985532407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45963.541985532407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45963.541985532407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45963.541985532407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45963.541985532407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45963.541985532407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45963.541985532407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45963.541985532407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45963.541985532407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45963.541985532407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45963.541985532407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45963.541985532407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45963.541985532407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45963.541985532407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45963.541985532407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45963.541985532407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45963.541985532407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45963.541985532407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45963.541985532407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45963.541985532407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45963.541985532407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45963.541985532407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45963.541985532407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45963.541985532407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45963.541985532407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45963.541985532407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45963.541985532407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45963.541985532407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45963.541985532407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45963.541985532407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45963.541985532407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45963.541985532407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45963.541985532407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45963.541985532407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45963.541985532407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45963.541985532407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45963.541985532407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45963.541985532407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45963.541985532407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138.54214756944566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4.799902199076314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7.7575810188136529E-2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3.1846643520111684E-2</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45963.541985532407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45963.541985532407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45963.541985532407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45963.541985532407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45963.541985532407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45963.541985532407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45963.541985532407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45963.541985532407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45963.541985532407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45963.541985532407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45963.541985532407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45963.541985532407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45963.541985532407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45963.541985532407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45963.541985532407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45963.541985532407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45963.541985532407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45963.541985532407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45963.541985532407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45963.541985532407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45963.541985532407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45963.541985532407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45963.541985532407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45963.541985532407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45963.541985532407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45963.541985532407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45963.541985532407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45963.541985532407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45963.541985532407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45963.541985532407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45963.541985532407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45963.541985532407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45963.541985532407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45963.541985532407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45963.541985532407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45963.541985532407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45963.541985532407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45963.541985532407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45963.541985532407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45963.541985532407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45963.541985532407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45963.541985532407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45963.541985532407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45963.541985532407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45963.541985532407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45963.541985532407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45963.541985532407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45963.541985532407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45963.541985532407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45963.541985532407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45963.541985532407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45963.541985532407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45963.541985532407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45963.541985532407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45963.541985532407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45963.541985532407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45963.541985532407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45963.541985532407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45963.541985532407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45963.541985532407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45963.541985532407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45963.541985532407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45963.541985532407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45963.541985532407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45963.541985532407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45963.541985532407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45963.541985532407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45963.541985532407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45963.541985532407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45963.541985532407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45963.541985532407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45963.541985532407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45963.541985532407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45963.541985532407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45963.541985532407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45963.541985532407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45963.541985532407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45963.541985532407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45963.541985532407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45963.541985532407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45963.541985532407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45963.541985532407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45963.541985532407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45963.541985532407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45963.541985532407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45963.541985532407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45963.541985532407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45963.541985532407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45963.541985532407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45963.541985532407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45963.541985532407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45963.541985532407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45963.541985532407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45963.541985532407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45963.541985532407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45963.541985532407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45963.541985532407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45963.541985532407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45963.541985532407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45963.541985532407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45963.541985532407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45963.541985532407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45963.541985532407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45963.541985532407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45963.541985532407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45963.541985532407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45963.541985532407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45963.541985532407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45963.541985532407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45963.541985532407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45963.541985532407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45963.541985532407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45963.541985532407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45963.541985532407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45963.541985532407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45963.541985532407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45963.541985532407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45963.541985532407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45963.541985532407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45963.541985532407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45963.541985532407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45963.541985532407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45963.541985532407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45963.541985532407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45963.541985532407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45963.541985532407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45963.541985532407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45963.541985532407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45963.541985532407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45963.541985532407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45963.541985532407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45963.541985532407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45963.541985532407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45963.541985532407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45963.541985532407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45963.541985532407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45963.541985532407</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45963.541985532407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45963.541985532407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45963.541985532407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45963.541985532407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45963.541985532407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45963.541985532407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45963.541985532407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45963.541985532407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45963.541985532407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45963.541985532407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45963.541985532407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45963.541985532407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45963.541985532407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45963.541985532407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45963.541985532407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45963.541985532407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45963.541985532407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45963.541985532407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45963.541985532407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45963.541985532407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45963.541985532407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45963.541985532407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45963.541985532407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45963.541985532407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45963.541985532407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45963.541985532407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45963.541985532407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45963.541985532407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45963.541985532407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45963.541985532407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45963.541985532407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45963.541985532407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45963.541985532407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45963.541985532407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45963.541985532407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45963.541985532407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45963.541985532407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45963.541985532407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45963.541985532407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45963.541985532407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45963.541985532407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45963.541985532407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45963.541985532407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45963.541985532407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45963.541985532407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45963.541985532407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45963.541985532407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45963.541985532407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45963.541985532407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45963.541985532407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45963.541985532407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45963.541985532407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45963.541985532407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45963.541985532407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45963.541985532407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45963.541985532407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45963.541985532407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45963.541985532407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45963.541985532407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45963.541985532407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45963.541985532407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45963.541985532407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45963.541985532407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45963.541985532407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45963.541985532407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45963.541985532407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45963.541985532407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45963.541985532407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45963.541985532407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45963.541985532407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45963.541985532407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45963.541985532407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45963.541985532407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45963.541985532407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45963.541985532407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45963.541985532407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45963.541985532407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45963.541985532407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45963.541985532407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45963.541985532407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45963.541985532407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45963.541985532407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45963.541985532407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45963.541985532407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45963.541985532407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45963.541985532407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45963.541985532407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45963.541985532407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45963.541985532407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45963.541985532407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45963.541985532407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45963.541985532407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45963.541985532407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45963.541985532407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45963.541985532407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45963.541985532407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45963.541985532407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45963.541985532407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45963.541985532407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45963.541985532407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45963.541985532407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45963.541985532407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45963.541985532407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45963.541985532407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45963.541985532407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45963.541985532407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45963.541985532407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45963.541985532407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45963.541985532407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45963.541985532407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45963.541985532407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45963.541985532407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45963.541985532407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45963.541985532407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45963.541985532407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45963.541985532407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45963.541985532407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45963.541985532407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45963.541985532407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45963.541985532407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45963.541985532407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45963.541985532407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45963.541985532407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45963.541985532407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45963.541985532407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45963.541985532407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45963.541985532407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45963.541985532407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45963.541985532407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45963.541985532407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45963.541985532407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45963.541985532407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45963.541985532407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45963.541985532407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45963.541985532407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45963.541985532407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45963.541985532407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45963.541985532407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45963.541985532407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45963.541985532407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45963.541985532407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45963.541985532407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45963.541985532407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45963.541985532407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45963.541985532407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45963.541985532407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45963.541985532407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45963.541985532407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45963.541985532407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45963.541985532407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45963.541985532407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45963.541985532407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45963.541985532407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45963.541985532407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45963.541985532407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45963.541985532407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45963.541985532407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45963.541985532407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45963.541985532407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45963.541985532407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45963.541985532407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45963.541985532407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45963.541985532407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45963.541985532407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45963.541985532407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45963.541985532407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45963.541985532407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45963.541985532407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45963.541985532407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45963.541985532407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45963.541985532407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45963.541985532407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45963.541985532407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45963.541985532407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45963.541985532407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45963.541985532407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45963.541985532407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45963.541985532407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45963.541985532407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45963.541985532407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45963.541985532407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45963.541985532407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45963.541985532407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45963.541985532407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45963.541985532407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45963.541985532407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45963.541985532407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45963.541985532407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45963.541985532407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45963.541985532407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45963.541985532407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45963.541985532407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45963.541985532407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45963.541985532407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45963.541985532407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45963.541985532407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45963.541985532407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45963.541985532407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45963.541985532407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45963.541985532407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45963.541985532407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45963.541985532407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45963.541985532407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45963.541985532407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45963.541985532407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45963.541985532407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45963.541985532407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45963.541985532407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45963.541985532407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45963.541985532407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45963.541985532407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45963.541985532407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45963.541985532407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45963.541985532407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45963.541985532407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45963.541985532407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45963.541985532407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45963.541985532407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45963.541985532407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45963.541985532407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45963.541985532407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45963.541985532407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45963.541985532407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45963.541985532407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45963.541985532407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45963.541985532407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45963.541985532407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45963.541985532407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45963.541985532407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45963.541985532407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45963.541985532407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45963.541985532407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45963.541985532407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45963.541985532407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45963.541985532407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45963.541985532407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45963.541985532407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45963.541985532407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45963.541985532407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45963.541985532407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45963.541985532407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45963.541985532407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45963.541985532407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45963.541985532407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45963.541985532407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45963.541985532407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45963.541985532407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45963.541985532407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45963.541985532407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45963.541985532407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45963.541985532407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45963.541985532407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45963.541985532407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45963.541985532407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45963.541985532407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45963.541985532407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45963.541985532407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45963.541985532407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45963.541985532407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45963.541985532407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45963.541985532407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45963.541985532407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45963.541985532407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45963.541985532407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45963.541985532407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45963.541985532407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45963.541985532407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45963.541985532407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45963.541985532407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45963.541985532407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45963.541985532407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45963.541985532407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45963.541985532407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45963.541985532407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45963.541985532407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45963.541985532407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45963.541985532407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45963.541985532407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45963.541985532407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45963.541985532407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45963.541985532407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45963.541985532407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45963.541985532407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45963.541985532407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45963.541985532407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45963.541985532407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45963.541985532407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45963.541985532407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45963.541985532407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45963.541985532407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45963.541985532407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45963.541985532407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45963.541985532407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45963.541985532407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45963.541985532407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45963.541985532407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45963.541985532407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45963.541985532407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45963.541985532407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45963.541985532407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45963.541985532407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45963.541985532407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45963.541985532407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45963.541985532407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45963.541985532407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45963.541985532407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45963.541985532407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45963.541985532407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45963.541985532407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45963.541985532407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45963.541985532407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45963.541985532407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45963.541985532407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45963.541985532407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45963.541985532407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45963.541985532407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45963.541985532407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45963.541985532407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45963.541985532407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45963.541985532407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45963.541985532407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45963.541985532407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45963.541985532407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45963.541985532407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45963.541985532407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45963.541985532407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45963.541985532407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45963.541985532407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45963.541985532407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45963.541985532407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45963.541985532407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45963.541985532407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45963.541985532407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45963.541985532407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45963.541985532407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45963.541985532407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45963.541985532407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45963.541985532407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45963.541985532407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45963.541985532407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45963.541985532407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45963.541985532407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45963.541985532407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45963.541985532407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45963.541985532407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45963.541985532407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45963.541985532407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45963.541985532407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45963.541985532407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45963.541985532407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45963.541985532407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45963.541985532407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45963.541985532407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45963.541985532407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45963.541985532407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45963.541985532407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45963.541985532407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45963.541985532407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45963.541985532407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45963.541985532407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45963.541985532407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45963.541985532407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45963.541985532407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45963.541985532407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45963.541985532407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45963.541985532407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45963.541985532407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45963.541985532407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45963.541985532407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45963.541985532407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45963.541985532407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45963.541985532407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45963.541985532407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45963.541985532407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45963.541985532407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45963.541985532407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45963.541985532407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45963.541985532407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45963.541985532407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45963.541985532407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45963.541985532407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45963.541985532407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45963.541985532407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45963.541985532407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45963.541985532407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45963.541985532407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45963.541985532407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45963.541985532407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45963.541985532407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45963.541985532407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45963.541985532407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45963.541985532407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45963.541985532407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45963.541985532407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45963.541985532407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45963.541985532407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45963.541985532407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45963.541985532407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45963.541985532407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45963.541985532407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45963.541985532407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45963.541985532407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45963.541985532407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45963.541985532407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45963.541985532407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45963.541985532407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45963.541985532407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45963.541985532407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45963.541985532407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45963.541985532407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45963.541985532407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45963.541985532407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45963.541985532407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45963.541985532407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45963.541985532407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45963.541985532407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45963.541985532407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45963.541985532407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45963.541985532407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45963.541985532407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45963.541985532407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45963.541985532407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45963.541985532407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45963.541985532407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45963.541985532407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45963.541985532407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45963.541985532407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45963.541985532407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45963.541985532407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45963.541985532407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45963.541985532407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45963.541985532407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45963.541985532407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45963.541985532407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45963.541985532407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45963.541985532407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45963.541985532407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45963.541985532407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45963.541985532407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45963.541985532407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45963.541985532407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45963.541985532407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45963.541985532407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45963.541985532407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45963.541985532407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45963.541985532407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45963.541985532407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45963.541985532407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45963.541985532407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45963.541985532407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45963.541985532407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45963.541985532407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45963.541985532407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45963.541985532407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45963.541985532407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45963.541985532407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45963.541985532407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45963.541985532407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45963.541985532407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45963.541985532407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45963.541985532407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45963.541985532407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45963.541985532407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45963.541985532407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45963.541985532407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45963.541985532407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45963.541985532407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45963.541985532407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45963.541985532407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45963.541985532407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45963.541985532407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45963.541985532407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45963.541985532407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45963.541985532407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45963.541985532407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45963.541985532407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45963.541985532407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45963.541985532407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45963.541985532407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45963.541985532407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45963.541985532407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45963.541985532407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45963.541985532407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45963.541985532407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45963.541985532407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45963.541985532407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45963.541985532407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45963.541985532407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45963.541985532407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45963.541985532407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45963.541985532407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45963.541985532407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45963.541985532407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45963.541985532407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45963.541985532407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45963.541985532407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45963.541985532407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45963.541985532407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45963.541985532407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45963.541985532407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45963.541985532407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45963.541985532407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45963.541985532407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45963.541985532407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45963.541985532407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45963.541985532407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45963.541985532407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45963.541985532407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45963.541985532407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45963.541985532407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45963.541985532407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45963.541985532407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45963.541985532407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45963.541985532407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45963.541985532407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45963.541985532407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45963.541985532407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45963.541985532407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45963.541985532407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45963.541985532407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45963.541985532407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45963.541985532407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45963.541985532407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45963.541985532407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45963.541985532407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45963.541985532407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45963.541985532407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45963.541985532407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45963.541985532407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45963.541985532407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45963.541985532407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45963.541985532407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45963.541985532407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45963.541985532407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45963.541985532407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45963.541985532407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45963.541985532407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45963.541985532407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45963.541985532407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45963.541985532407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45963.541985532407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45963.541985532407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45963.541985532407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45963.541985532407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45963.541985532407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45963.541985532407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45963.541985532407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45963.541985532407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45963.541985532407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45963.541985532407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45963.541985532407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45963.541985532407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45963.541985532407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45963.541985532407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45963.541985532407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45963.541985532407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45963.541985532407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45963.541985532407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45963.541985532407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45963.541985532407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45963.541985532407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45963.541985532407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45963.541985532407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45963.541985532407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45963.541985532407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45963.541985532407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45963.541985532407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45963.541985532407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45963.541985532407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45963.541985532407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45963.541985532407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45963.541985532407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45963.541985532407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45963.541985532407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45963.541985532407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45963.541985532407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45963.541985532407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45963.541985532407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45963.541985532407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45963.541985532407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45963.541985532407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45963.541985532407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45963.541985532407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45963.541985532407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45963.541985532407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45963.541985532407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45963.541985532407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45963.541985532407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45963.541985532407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45963.541985532407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45963.541985532407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45963.541985532407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45963.541985532407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45963.541985532407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45963.541985532407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45963.541985532407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45963.541985532407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45963.541985532407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45963.541985532407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45963.541985532407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45963.541985532407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45963.541985532407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45963.541985532407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45963.541985532407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45963.541985532407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45963.541985532407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45963.541985532407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45963.541985532407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45963.541985532407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45963.541985532407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45963.541985532407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45963.541985532407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45963.541985532407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45963.541985532407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45963.541985532407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45963.541985532407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45963.541985532407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45963.541985532407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45963.541985532407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45963.541985532407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45963.541985532407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45963.541985532407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45963.541985532407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45963.541985532407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45963.541985532407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45963.541985532407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45963.541985532407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45963.541985532407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45963.541985532407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45963.541985532407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45963.541985532407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45963.541985532407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45963.541985532407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45963.541985532407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45963.541985532407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45963.541985532407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45963.541985532407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45963.541985532407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45963.541985532407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45963.541985532407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45963.541985532407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45963.541985532407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45963.541985532407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45963.541985532407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45963.541985532407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45963.541985532407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45963.541985532407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45963.541985532407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45963.541985532407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45963.541985532407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45963.541985532407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45963.541985532407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45963.541985532407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45963.541985532407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45963.541985532407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45963.541985532407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45963.541985532407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45963.541985532407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45963.541985532407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45963.541985532407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45963.541985532407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45963.541985532407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45963.541985532407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45963.541985532407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45963.541985532407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45963.541985532407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45963.541985532407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45963.541985532407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45963.541985532407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45963.541985532407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45963.541985532407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45963.541985532407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45963.541985532407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45963.541985532407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45963.541985532407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45963.541985532407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45963.541985532407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45963.541985532407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45963.541985532407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45963.541985532407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45963.541985532407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45963.541985532407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45963.541985532407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45963.541985532407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45963.541985532407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45963.541985532407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45963.541985532407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45963.541985532407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45963.541985532407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45963.541985532407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45963.541985532407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45963.541985532407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45963.541985532407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45963.541985532407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45963.541985532407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45963.541985532407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45963.541985532407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45963.541985532407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45963.541985532407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45963.541985532407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45963.541985532407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45963.541985532407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45963.541985532407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45963.541985532407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45963.541985532407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45963.541985532407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45963.541985532407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45963.541985532407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45963.541985532407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45963.541985532407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45963.541985532407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45963.541985532407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45963.541985532407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45963.541985532407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45963.541985532407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45963.541985532407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45963.541985532407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45963.541985532407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45963.541985532407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45963.541985532407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45963.541985532407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45963.541985532407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45963.541985532407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45963.541985532407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45963.541985532407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45963.541985532407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45963.541985532407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45963.541985532407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45963.541985532407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45963.541985532407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45963.541985532407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45963.541985532407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45963.541985532407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45963.541985532407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45963.541985532407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45963.541985532407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45963.541985532407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45963.541985532407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45963.541985532407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45963.541985532407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45963.541985532407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45963.541985532407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45963.541985532407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45963.541985532407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45963.541985532407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45963.541985532407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45963.541985532407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45963.541985532407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45963.541985532407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45963.541985532407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45963.541985532407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45963.541985532407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45963.541985532407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45963.541985532407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45963.541985532407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45963.541985532407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45963.541985532407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45963.541985532407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45963.541985532407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45963.541985532407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45963.541985532407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45963.541985532407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45963.541985532407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45963.541985532407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45963.541985532407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45963.541985532407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45963.541985532407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45963.541985532407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45963.541985532407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45963.541985532407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45963.541985532407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45963.541985532407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45963.541985532407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45963.541985532407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45963.541985532407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45963.541985532407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45963.541985532407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45963.541985532407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45963.541985532407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45963.541985532407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45963.541985532407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45963.541985532407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45963.541985532407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45963.541985532407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45963.541985532407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45963.541985532407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45963.541985532407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45963.541985532407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45963.541985532407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45963.541985532407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45963.541985532407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45963.541985532407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45963.541985532407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45963.541985532407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45963.541985532407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45963.541985532407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45963.541985532407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45963.541985532407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45963.541985532407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45963.541985532407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45963.541985532407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45963.541985532407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45963.541985532407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45963.541985532407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45963.541985532407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45963.541985532407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45963.541985532407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45963.541985532407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45963.541985532407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45963.541985532407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45963.541985532407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45963.541985532407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45963.541985532407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45963.541985532407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45963.541985532407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45963.541985532407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45963.541985532407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45963.541985532407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45963.541985532407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45963.541985532407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45963.541985532407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45963.541985532407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45963.541985532407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45963.541985532407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45963.541985532407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45963.541985532407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45963.541985532407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45963.541985532407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45963.541985532407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45963.541985532407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45963.541985532407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45963.541985532407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45963.541985532407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45963.541985532407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45963.541985532407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45963.541985532407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45963.541985532407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45963.541985532407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45963.541985532407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45963.541985532407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45963.541985532407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45963.541985532407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45963.541985532407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45963.541985532407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45963.541985532407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45963.541985532407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45963.541985532407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45963.541985532407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45963.541985532407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45963.541985532407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45963.541985532407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45963.541985532407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45963.541985532407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45963.541985532407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45963.541985532407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45963.541985532407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45963.541985532407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45963.541985532407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45963.541985532407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45963.541985532407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45963.541985532407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45963.541985532407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45963.541985532407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45963.541985532407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45963.541985532407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45963.541985532407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45963.541985532407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45963.541985532407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45963.541985532407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45963.541985532407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45963.541985532407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45963.541985532407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45963.541985532407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45963.541985532407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45963.541985532407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45963.541985532407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45963.541985532407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45963.541985532407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45963.541985532407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45963.541985532407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45963.541985532407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45963.541985532407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45963.541985532407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45963.541985532407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45963.541985532407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45963.541985532407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45963.541985532407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45963.541985532407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45963.541985532407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45963.541985532407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45963.541985532407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45963.541985532407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45963.541985532407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45963.541985532407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45963.541985532407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45963.541985532407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45963.541985532407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45963.541985532407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45963.541985532407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45963.541985532407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45963.541985532407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45963.541985532407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45963.541985532407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45963.541985532407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45963.541985532407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45963.541985532407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45963.541985532407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45963.541985532407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45963.541985532407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45963.541985532407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45963.541985532407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45963.541985532407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45963.541985532407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45963.541985532407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45963.541985532407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45963.541985532407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45963.541985532407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45963.541985532407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45963.541985532407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45963.541985532407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45963.541985532407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45963.541985532407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45963.541985532407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45963.541985532407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45963.541985532407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45963.541985532407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45963.541985532407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45963.541985532407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45963.541985532407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45963.541985532407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45963.541985532407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45963.541985532407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45963.541985532407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45963.541985532407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45963.541985532407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45963.541985532407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45963.541985532407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45963.541985532407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45963.541985532407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45963.541985532407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45963.541985532407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45963.541985532407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45963.541985532407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45963.541985532407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45963.541985532407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45963.541985532407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45963.541985532407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45963.541985532407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45963.541985532407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45963.541985532407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45963.541985532407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45963.541985532407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45963.541985532407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45963.541985532407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45963.541985532407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45963.541985532407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45963.541985532407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45963.541985532407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45963.541985532407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45963.541985532407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45963.541985532407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45963.541985532407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45963.541985532407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45963.541985532407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45963.541985532407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45963.541985532407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45963.541985532407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45963.541985532407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45963.541985532407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45963.541985532407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45963.541985532407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45963.541985532407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45963.541985532407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45963.541985532407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45963.541985532407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45963.541985532407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45963.541985532407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45963.541985532407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45963.541985532407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45963.541985532407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45963.541985532407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45963.541985532407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45963.541985532407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45963.541985532407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45963.541985532407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45963.541985532407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45963.541985532407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45963.541985532407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45963.541985532407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45963.541985532407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45963.541985532407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45963.541985532407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45963.541985532407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45963.541985532407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45963.541985532407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45963.541985532407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45963.541985532407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45963.541985532407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45963.541985532407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45963.541985532407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45963.541985532407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45963.541985532407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45963.541985532407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45963.541985532407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45963.541985532407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45963.541985532407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45963.541985532407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45963.541985532407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45963.541985532407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45963.541985532407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45963.541985532407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45963.541985532407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45963.541985532407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45963.541985532407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45963.541985532407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45963.541985532407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45963.541985532407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45963.541985532407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45963.541985532407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45963.541985532407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45963.541985532407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45963.541985532407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45963.541985532407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45963.541985532407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45963.541985532407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45963.541985532407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45963.541985532407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45963.541985532407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45963.541985532407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45963.541985532407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45963.541985532407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45963.541985532407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45963.541985532407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45963.541985532407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45963.541985532407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45963.541985532407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45963.541985532407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45963.541985532407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45963.541985532407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45963.541985532407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45963.541985532407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45963.541985532407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45963.541985532407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45963.541985532407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45963.541985532407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45963.541985532407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45963.541985532407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45963.541985532407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45963.541985532407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45963.541985532407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45963.541985532407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45963.541985532407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45963.541985532407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45963.541985532407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45963.541985532407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45963.541985532407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45963.541985532407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45963.541985532407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45963.541985532407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45963.541985532407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45963.541985532407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45963.541985532407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45963.541985532407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45963.541985532407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45963.541985532407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45963.541985532407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45963.541985532407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45963.541985532407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45963.541985532407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45963.541985532407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45963.541985532407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45963.541985532407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45963.541985532407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45963.541985532407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45963.541985532407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45963.541985532407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45963.541985532407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45963.541985532407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45963.541985532407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45963.541985532407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260.06126793981093</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2.573235532407125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0.20947395833354676</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0.16601331018318888</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0.13094386574084638</v>
      </c>
      <c r="H6" s="122">
        <v>45963.411041666666</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45963.541985532407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45963.541985532407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45963.541985532407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45963.541985532407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45963.541985532407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45963.541985532407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45963.541985532407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45963.541985532407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45963.541985532407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45963.541985532407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45963.541985532407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45963.541985532407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45963.541985532407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45963.541985532407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45963.541985532407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45963.541985532407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45963.541985532407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45963.541985532407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45963.541985532407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45963.541985532407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45963.541985532407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45963.541985532407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45963.541985532407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45963.541985532407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45963.541985532407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45963.541985532407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45963.541985532407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45963.541985532407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45963.541985532407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45963.541985532407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45963.541985532407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45963.541985532407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45963.541985532407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45963.541985532407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45963.541985532407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45963.541985532407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45963.541985532407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45963.541985532407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45963.541985532407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45963.541985532407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45963.541985532407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45963.541985532407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45963.541985532407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45963.541985532407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45963.541985532407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45963.541985532407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45963.541985532407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45963.541985532407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45963.541985532407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45963.541985532407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45963.541985532407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45963.541985532407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45963.541985532407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45963.541985532407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45963.541985532407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45963.541985532407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45963.541985532407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45963.541985532407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45963.541985532407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45963.541985532407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45963.541985532407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45963.541985532407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45963.541985532407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45963.541985532407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45963.541985532407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45963.541985532407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45963.541985532407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45963.541985532407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45963.541985532407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45963.541985532407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45963.541985532407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45963.541985532407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45963.541985532407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45963.541985532407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45963.541985532407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45963.541985532407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45963.541985532407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45963.541985532407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45963.541985532407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45963.541985532407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45963.541985532407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45963.541985532407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45963.541985532407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45963.541985532407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45963.541985532407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45963.541985532407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45963.541985532407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45963.541985532407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45963.541985532407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45963.541985532407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45963.541985532407</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45963.541985532407</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45963.541985532407</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45963.541985532407</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45963.541985532407</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45963.541985532407</v>
      </c>
      <c r="H102" s="122"/>
      <c r="I102" s="118" t="str">
        <f>IFERROR(VLOOKUP(D102,DB!A:F,6,0),"")</f>
        <v/>
      </c>
      <c r="J102" s="118" t="str">
        <f>IFERROR(VLOOKUP(D102,DB!A:G,7,0),"")</f>
        <v/>
      </c>
      <c r="K102" s="124"/>
      <c r="L102" s="120" t="str">
        <f>IFERROR(VLOOKUP(D102,DB!A:I,9,0),"")</f>
        <v/>
      </c>
    </row>
    <row r="103" spans="1:12" ht="15" customHeight="1">
      <c r="A103" s="125"/>
      <c r="B103" s="125" t="str">
        <f>IFERROR(VLOOKUP(D103,DB!A:K,11,0),"")</f>
        <v/>
      </c>
      <c r="C103" s="126"/>
      <c r="D103" s="127"/>
      <c r="E103" s="128"/>
      <c r="F103" s="129"/>
      <c r="G103" s="130">
        <f ca="1">IFERROR(NOW()-F103,"")</f>
        <v>45963.541985532407</v>
      </c>
      <c r="H103" s="129"/>
      <c r="I103" s="125" t="str">
        <f>IFERROR(VLOOKUP(D103,DB!A:F,6,0),"")</f>
        <v/>
      </c>
      <c r="J103" s="125" t="str">
        <f>IFERROR(VLOOKUP(D103,DB!A:G,7,0),"")</f>
        <v/>
      </c>
      <c r="K103" s="131"/>
      <c r="L103" s="127" t="str">
        <f>IFERROR(VLOOKUP(D103,DB!A:I,9,0),"")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71.709925347218814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37.353108217590488</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14.88087442129472</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2</v>
      </c>
      <c r="D5" s="151" t="s">
        <v>38266</v>
      </c>
      <c r="E5" s="151" t="s">
        <v>39021</v>
      </c>
      <c r="F5" s="152">
        <v>45963.522222222222</v>
      </c>
      <c r="G5" s="153">
        <f ca="1">IFERROR(NOW()-F5,"")</f>
        <v>1.9763310185226146E-2</v>
      </c>
      <c r="H5" s="152">
        <v>45963.51458333333</v>
      </c>
      <c r="I5" s="151" t="str">
        <f>IFERROR(VLOOKUP(D5,DB!A:F,6,0),"")</f>
        <v>Generator-SG</v>
      </c>
      <c r="J5" s="151" t="str">
        <f>IFERROR(VLOOKUP(D5,DB!A:G,7,0),"")</f>
        <v>Haj Removal</v>
      </c>
      <c r="K5" s="151" t="s">
        <v>39128</v>
      </c>
      <c r="L5" s="151" t="str">
        <f>IFERROR(VLOOKUP(D5,DB!A:I,9,0),"")</f>
        <v>Latis</v>
      </c>
    </row>
    <row r="6" spans="1:13" ht="15">
      <c r="A6" s="151" t="s">
        <v>39129</v>
      </c>
      <c r="B6" s="151" t="str">
        <f>IFERROR(VLOOKUP(D6,DB!A:K,11,0),"")</f>
        <v>R5</v>
      </c>
      <c r="C6" s="151">
        <v>3</v>
      </c>
      <c r="D6" s="151" t="s">
        <v>38184</v>
      </c>
      <c r="E6" s="151" t="s">
        <v>39021</v>
      </c>
      <c r="F6" s="152">
        <v>45963.521493055552</v>
      </c>
      <c r="G6" s="153">
        <f ca="1">IFERROR(NOW()-F6,"")</f>
        <v>2.0492476854997221E-2</v>
      </c>
      <c r="H6" s="152">
        <v>45963.506909722222</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45963.541985532407</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45963.541985532407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45963.541985532407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45963.541985532407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45963.541985532407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45963.541985532407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45963.541985532407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45963.541985532407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45963.541985532407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45963.541985532407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45963.541985532407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45963.541985532407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45963.541985532407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45963.541985532407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45963.541985532407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45963.541985532407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45963.541985532407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45963.541985532407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45963.541985532407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45963.541985532407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45963.541985532407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45963.541985532407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45963.541985532407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45963.541985532407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45963.541985532407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45963.541985532407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45963.541985532407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45963.541985532407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45963.541985532407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45963.541985532407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45963.541985532407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45963.541985532407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45963.541985532407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45963.541985532407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45963.541985532407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45963.541985532407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45963.541985532407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45963.541985532407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45963.541985532407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45963.541985532407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45963.541985532407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45963.541985532407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45963.541985532407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45963.541985532407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45963.541985532407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45963.541985532407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45963.541985532407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45963.541985532407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45963.541985532407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45963.541985532407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45963.541985532407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45963.541985532407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45963.541985532407</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45963.541985532407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45963.541985532407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45963.541985532407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45963.541985532407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45963.541985532407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45963.541985532407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45963.541985532407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45963.541985532407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45963.541985532407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45963.541985532407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45963.541985532407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45963.541985532407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45963.541985532407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45963.541985532407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45963.541985532407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45963.541985532407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45963.541985532407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45963.541985532407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45963.541985532407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45963.541985532407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45963.541985532407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45963.541985532407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45963.541985532407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45963.541985532407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45963.541985532407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45963.541985532407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45963.541985532407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45963.541985532407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45963.541985532407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45963.541985532407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45963.541985532407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45963.541985532407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45963.541985532407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45963.541985532407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45963.541985532407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45963.541985532407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45963.541985532407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45963.541985532407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45963.541985532407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45963.541985532407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45963.541985532407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45963.541985532407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45963.541985532407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45963.541985532407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45963.541985532407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45963.541985532407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45963.541985532407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45963.541985532407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45963.541985532407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45963.541985532407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45963.541985532407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45963.541985532407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45963.541985532407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45963.541985532407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45963.541985532407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45963.541985532407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45963.541985532407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45963.541985532407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45963.541985532407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45963.541985532407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45963.541985532407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45963.541985532407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45963.541985532407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45963.541985532407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45963.541985532407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45963.541985532407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45963.541985532407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45963.541985532407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45963.541985532407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45963.541985532407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45963.541985532407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45963.541985532407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45963.541985532407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45963.541985532407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45963.541985532407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45963.541985532407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45963.541985532407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45963.541985532407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45963.541985532407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45963.541985532407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45963.541985532407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45963.541985532407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45963.541985532407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45963.541985532407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45963.541985532407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45963.541985532407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45963.541985532407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45963.541985532407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45963.541985532407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45963.541985532407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45963.541985532407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45963.541985532407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45963.541985532407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45963.541985532407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45963.541985532407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45963.541985532407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45963.541985532407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45963.541985532407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45963.541985532407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45963.541985532407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45963.541985532407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45963.541985532407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45963.541985532407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45963.541985532407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45963.541985532407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45963.541985532407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45963.541985532407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45963.541985532407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45963.541985532407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45963.541985532407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45963.541985532407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45963.541985532407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45963.541985532407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45963.541985532407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45963.541985532407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45963.541985532407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45963.541985532407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45963.541985532407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45963.541985532407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45963.541985532407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45963.541985532407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45963.541985532407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45963.541985532407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45963.541985532407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45963.541985532407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45963.541985532407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45963.541985532407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45963.541985532407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45963.541985532407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45963.541985532407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45963.541985532407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45963.541985532407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45963.541985532407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45963.541985532407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45963.541985532407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45963.541985532407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45963.541985532407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45963.541985532407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45963.541985532407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45963.541985532407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45963.541985532407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45963.541985532407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45963.541985532407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45963.541985532407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45963.541985532407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45963.541985532407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45963.541985532407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45963.541985532407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45963.541985532407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45963.541985532407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45963.541985532407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45963.541985532407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45963.541985532407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45963.541985532407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45963.541985532407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45963.541985532407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45963.541985532407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45963.541985532407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45963.541985532407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45963.541985532407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45963.541985532407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45963.541985532407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45963.541985532407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45963.541985532407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45963.541985532407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45963.541985532407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45963.541985532407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45963.541985532407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45963.541985532407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45963.541985532407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45963.541985532407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45963.541985532407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45963.541985532407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45963.541985532407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45963.541985532407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45963.541985532407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45963.541985532407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45963.541985532407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45963.541985532407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45963.541985532407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45963.541985532407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45963.541985532407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45963.541985532407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45963.541985532407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45963.541985532407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45963.541985532407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45963.541985532407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45963.541985532407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45963.541985532407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45963.541985532407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45963.541985532407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45963.541985532407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45963.541985532407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45963.541985532407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45963.541985532407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45963.541985532407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45963.541985532407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45963.541985532407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45963.541985532407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45963.541985532407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45963.541985532407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45963.541985532407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45963.541985532407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45963.541985532407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45963.541985532407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45963.541985532407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45963.541985532407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45963.541985532407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45963.541985532407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45963.541985532407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45963.541985532407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45963.541985532407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45963.541985532407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45963.541985532407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45963.541985532407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45963.541985532407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45963.541985532407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45963.541985532407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45963.541985532407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45963.541985532407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45963.541985532407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45963.541985532407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45963.541985532407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45963.541985532407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45963.541985532407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45963.541985532407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45963.541985532407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45963.541985532407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45963.541985532407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45963.541985532407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45963.541985532407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45963.541985532407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45963.541985532407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45963.541985532407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45963.541985532407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45963.541985532407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45963.541985532407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45963.541985532407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45963.541985532407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45963.541985532407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45963.541985532407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45963.541985532407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45963.541985532407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45963.541985532407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45963.541985532407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45963.541985532407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45963.541985532407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45963.541985532407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45963.541985532407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45963.541985532407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45963.541985532407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45963.541985532407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45963.541985532407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45963.541985532407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45963.541985532407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45963.541985532407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45963.541985532407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45963.541985532407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45963.541985532407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45963.541985532407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45963.541985532407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45963.541985532407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45963.541985532407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45963.541985532407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45963.541985532407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45963.541985532407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45963.541985532407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45963.541985532407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45963.541985532407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45963.541985532407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45963.541985532407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45963.541985532407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45963.541985532407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45963.541985532407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45963.541985532407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45963.541985532407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45963.541985532407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45963.541985532407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45963.541985532407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45963.541985532407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45963.541985532407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45963.541985532407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45963.541985532407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45963.541985532407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45963.541985532407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45963.541985532407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45963.541985532407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45963.541985532407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45963.541985532407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45963.541985532407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45963.541985532407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45963.541985532407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45963.541985532407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45963.541985532407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45963.541985532407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45963.541985532407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45963.541985532407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45963.541985532407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45963.541985532407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45963.541985532407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45963.541985532407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45963.541985532407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45963.541985532407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45963.541985532407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45963.541985532407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45963.541985532407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45963.541985532407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45963.541985532407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45963.541985532407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45963.541985532407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45963.541985532407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45963.541985532407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45963.541985532407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45963.541985532407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45963.541985532407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45963.541985532407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45963.541985532407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45963.541985532407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45963.541985532407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45963.541985532407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45963.541985532407</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2"/>
      <c r="F2" s="106"/>
      <c r="G2" s="76">
        <f ca="1">IFERROR(NOW()-F2,"-")</f>
        <v>45963.541985532407</v>
      </c>
      <c r="H2" s="106"/>
      <c r="I2" s="102" t="str">
        <f>IFERROR(VLOOKUP(D2,DB!A:F,6,0),"")</f>
        <v/>
      </c>
      <c r="J2" s="102" t="str">
        <f>IFERROR(VLOOKUP(D2,DB!A:G,7,0),"")</f>
        <v/>
      </c>
      <c r="K2" s="107"/>
      <c r="L2" s="108" t="str">
        <f>IFERROR(VLOOKUP(D2,DB!A:I,9,0),"")</f>
        <v/>
      </c>
    </row>
    <row r="3" spans="1:16383" ht="31.5" customHeight="1">
      <c r="A3" s="103"/>
      <c r="B3" s="102" t="str">
        <f>IFERROR(VLOOKUP(D3,DB!A:K,11,0),"")</f>
        <v/>
      </c>
      <c r="C3" s="104"/>
      <c r="D3" s="102"/>
      <c r="E3" s="102"/>
      <c r="F3" s="106"/>
      <c r="G3" s="76">
        <f ca="1">IFERROR(NOW()-F3,"-")</f>
        <v>45963.541985532407</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45963.541985532407</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45963.541985532407</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45963.541985532407</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45963.541985532407</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45963.541985532407</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45963.541985532407</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45963.541985532407</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45963.541985532407</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45963.541985532407</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45963.541985532407</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45963.541985532407</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45963.541985532407</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45963.541985532407</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45963.541985532407</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45963.541985532407</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45963.541985532407</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45963.541985532407</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45963.541985532407</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45963.541985532407</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45963.541985532407</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45963.541985532407</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45963.541985532407</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45963.541985532407</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45963.541985532407</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45963.541985532407</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45963.541985532407</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45963.541985532407</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45963.541985532407</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45963.541985532407</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45963.541985532407</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45963.541985532407</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45963.541985532407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45963.541985532407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45963.541985532407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45963.541985532407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45963.541985532407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45963.541985532407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45963.541985532407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45963.541985532407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45963.541985532407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45963.541985532407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45963.541985532407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45963.541985532407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45963.541985532407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45963.541985532407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45963.541985532407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45963.541985532407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45963.541985532407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45963.541985532407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45963.541985532407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45963.541985532407</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